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2105" windowHeight="8985" activeTab="5"/>
  </bookViews>
  <sheets>
    <sheet name="ต.ค.57" sheetId="1" r:id="rId1"/>
    <sheet name="พ.ย.57" sheetId="2" r:id="rId2"/>
    <sheet name="ธ.ค.57" sheetId="3" r:id="rId3"/>
    <sheet name="ม.ค.58" sheetId="4" r:id="rId4"/>
    <sheet name="ก.พ.58" sheetId="5" r:id="rId5"/>
    <sheet name="มี.ค.58" sheetId="6" r:id="rId6"/>
  </sheets>
  <definedNames>
    <definedName name="_xlnm.Print_Area" localSheetId="0">'ต.ค.57'!$A$1:$R$75</definedName>
  </definedNames>
  <calcPr fullCalcOnLoad="1"/>
</workbook>
</file>

<file path=xl/comments1.xml><?xml version="1.0" encoding="utf-8"?>
<comments xmlns="http://schemas.openxmlformats.org/spreadsheetml/2006/main">
  <authors>
    <author>iLLuSioN</author>
  </authors>
  <commentList>
    <comment ref="B29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iLLuSioN</author>
  </authors>
  <commentList>
    <comment ref="B31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iLLuSioN</author>
  </authors>
  <commentList>
    <comment ref="B33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iLLuSioN</author>
  </authors>
  <commentList>
    <comment ref="B33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iLLuSioN</author>
  </authors>
  <commentList>
    <comment ref="B35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iLLuSioN</author>
  </authors>
  <commentList>
    <comment ref="B35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<sst xmlns="http://schemas.openxmlformats.org/spreadsheetml/2006/main" count="904" uniqueCount="147">
  <si>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</si>
  <si>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</si>
  <si>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</si>
  <si>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</si>
  <si>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</si>
  <si>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</si>
  <si>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</si>
  <si>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</si>
  <si>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</si>
  <si>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</si>
  <si>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</si>
  <si>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</si>
  <si>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</si>
  <si>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</si>
  <si>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</si>
  <si>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</si>
  <si>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</si>
  <si>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</si>
  <si>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เงินอุดหนุนเฉพาะกิจ</t>
  </si>
  <si>
    <t>รายจ่าย</t>
  </si>
  <si>
    <t>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</si>
  <si>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</si>
  <si>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</si>
  <si>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</si>
  <si>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</si>
  <si>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</si>
  <si>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</si>
  <si>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</si>
  <si>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</si>
  <si>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</si>
  <si>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</si>
  <si>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</si>
  <si>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</si>
  <si>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</si>
  <si>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</si>
  <si>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ลูกหนี้เงินยืมเงินสะสม</t>
  </si>
  <si>
    <t xml:space="preserve">     ชื่อองค์การบริหารส่วนตำบล…….หนองพลับ……...</t>
  </si>
  <si>
    <t xml:space="preserve">      อำเภอ…เมือง……จังหวัด…เพชรบุรี……</t>
  </si>
  <si>
    <t xml:space="preserve"> </t>
  </si>
  <si>
    <t>-</t>
  </si>
  <si>
    <t>บัญชีเงินรับ - ฝาก</t>
  </si>
  <si>
    <t>รับ</t>
  </si>
  <si>
    <t>ภาษีหัก ณ ที่จ่าย</t>
  </si>
  <si>
    <t>เงินทุนโครงการกระตุ้นเศรษฐกิจฯ</t>
  </si>
  <si>
    <t>รวม</t>
  </si>
  <si>
    <t>ค่าใช้จ่าย   5%</t>
  </si>
  <si>
    <t>ส่วนลด  6%</t>
  </si>
  <si>
    <t>จ่าย</t>
  </si>
  <si>
    <t>รายจ่ายอื่น</t>
  </si>
  <si>
    <t>ค่าใช้จ่าย ภบท. 5%</t>
  </si>
  <si>
    <t>ค่าตอบแทนช่าง 10%</t>
  </si>
  <si>
    <t>เงินทุนโครงการกระตุ้นเศรษฐกิจชุมชน</t>
  </si>
  <si>
    <t xml:space="preserve">              </t>
  </si>
  <si>
    <t>เงินอุดหนุนทั่วไป</t>
  </si>
  <si>
    <r>
      <t>รายรับ</t>
    </r>
    <r>
      <rPr>
        <sz val="16"/>
        <rFont val="TH SarabunENG"/>
        <family val="2"/>
      </rPr>
      <t xml:space="preserve"> (หมายเหตุ 1)</t>
    </r>
  </si>
  <si>
    <t xml:space="preserve">        (ลงชื่อ)…………………………......…                 (ลงชื่อ)…………………………….                        (ลงชื่อ)…………...………………….</t>
  </si>
  <si>
    <t>งบกลาง-ถ่ายโอน</t>
  </si>
  <si>
    <t>เงินเดือน-ถ่ายโอน</t>
  </si>
  <si>
    <t>ค่าตอบแทน-ถ่ายโอน</t>
  </si>
  <si>
    <t>ค่าใช้สอย-ถ่ายโอน</t>
  </si>
  <si>
    <t>ค่าวัสดุ-ถ่ายโอน</t>
  </si>
  <si>
    <t>ส่วนลด ภบท. 6%</t>
  </si>
  <si>
    <t>ค่าตรวจแบบแปลนฯ 10%</t>
  </si>
  <si>
    <t>เงินค้ำประกันสัญญา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</si>
  <si>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</si>
  <si>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</si>
  <si>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</si>
  <si>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</si>
  <si>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</si>
  <si>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</si>
  <si>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</si>
  <si>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</si>
  <si>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441000</t>
  </si>
  <si>
    <t>230100</t>
  </si>
  <si>
    <t>510000</t>
  </si>
  <si>
    <t>520000</t>
  </si>
  <si>
    <t>531000</t>
  </si>
  <si>
    <t>532000</t>
  </si>
  <si>
    <t>533000</t>
  </si>
  <si>
    <t>534000</t>
  </si>
  <si>
    <t>541000</t>
  </si>
  <si>
    <t>542000</t>
  </si>
  <si>
    <t>551000</t>
  </si>
  <si>
    <t>300000</t>
  </si>
  <si>
    <t>110606</t>
  </si>
  <si>
    <t>รับคืนเข้าเงินสะสม-โครงการยาเสพติดฯ</t>
  </si>
  <si>
    <t>รายจ่ายค้างจ่าย</t>
  </si>
  <si>
    <t>ค่ารักษาพยาบาล</t>
  </si>
  <si>
    <t>ปีงบประมาณ…2558……….</t>
  </si>
  <si>
    <t xml:space="preserve">                          ประจำเดือน……ตุลาคม…... พ.ศ. …2557……….</t>
  </si>
  <si>
    <t xml:space="preserve">               ผู้อำนวยการกองคลัง                ปลัดองค์การบริหารส่วนตำบลหนองพลับ           นายกองค์การบริหารส่วนตำบลหนองพลับ</t>
  </si>
  <si>
    <t xml:space="preserve">            (นางสาวกฤตภัค  ผิวเหลือง)                     (นางเฉลิมขวัญ ชุ่มจิตต์)                                 (  นายนที  เพ็งพิณ )</t>
  </si>
  <si>
    <t>หมายเหตุ 2 : ประกอบงบทดลองประจำเดือน  ตุลาคม 2557</t>
  </si>
  <si>
    <t>หมายเหตุ : ประกอบรายงานรับ - จ่ายเงินสดประจำเดือน  ตุลาคม 2557</t>
  </si>
  <si>
    <t>สมทบประกันสังคม</t>
  </si>
  <si>
    <t xml:space="preserve">                                        บัญชีเงินรับฝาก</t>
  </si>
  <si>
    <t>รับคืนเข้าเงินสะสม-งานพระนครคีรี</t>
  </si>
  <si>
    <t>เงินอุดหนุนเฉพาะกิจค้างจ่าย</t>
  </si>
  <si>
    <t>รับเข้าเงินสะสม-ค่าปรับผิดสัญญา(รายจ่ายค้างจ่าย)</t>
  </si>
  <si>
    <t>เงินฝากคลัง</t>
  </si>
  <si>
    <t>หมายเหตุ 2 : ประกอบงบทดลองประจำเดือน  พฤศจิกายน  2557</t>
  </si>
  <si>
    <t>หมายเหตุ : ประกอบรายงานรับ - จ่ายเงินสดประจำเดือน  พฤศจิกายน  2557</t>
  </si>
  <si>
    <t xml:space="preserve">                          ประจำเดือน……พฤศจิกายน…... พ.ศ. …2557……….</t>
  </si>
  <si>
    <t>เงินอุดหนุนทั่วไป-ระบุวัตถุประสงค์</t>
  </si>
  <si>
    <t>เงินอุดหนุนเฉพาะกิจ-ก่อสร้างสนามฟุตซอล</t>
  </si>
  <si>
    <t>ลูกหนี้เงินยืมเงินงบประมาณ</t>
  </si>
  <si>
    <t>เงินอุดหนุนทั่วไป-ตามอำนาจหน้าที่และภารกิจถ่ายโอนฯ</t>
  </si>
  <si>
    <t>เงินอุดหนุนทั่วไป-ตามยุทธศาสตร์การพัฒนาประเทศฯ</t>
  </si>
  <si>
    <t>เงินอุดหนุนทั่วไป-ระบุวัตถุประสงค์ฯ</t>
  </si>
  <si>
    <t xml:space="preserve">               ผู้อำนวยการกองคลัง                ปลัดองค์การบริหารส่วนตำบลหนองพลับ     นายกองค์การบริหารส่วนตำบลหนองพลับ</t>
  </si>
  <si>
    <t xml:space="preserve">                          ประจำเดือน……ธันวาคม…... พ.ศ. …2557……….</t>
  </si>
  <si>
    <t>หมายเหตุ 2 : ประกอบงบทดลองประจำเดือน  ธันวาคม  2557</t>
  </si>
  <si>
    <t>หมายเหตุ : ประกอบรายงานรับ - จ่ายเงินสดประจำเดือน  ธันวาคม  2557</t>
  </si>
  <si>
    <t>เงินอุดหนุนทั่วไป-ตามอำนาจหน้าที่และภารกิจถ่ายโอน</t>
  </si>
  <si>
    <t>เงินอุดหนุนทั่วไป-ตามภารกิจถ่ายโอน</t>
  </si>
  <si>
    <t>เงินอุดหนุนทั่วไป-กำหนดวัตถุประสงค์ฯ (เบี้ยยังชีพผู้สูงอายุ)</t>
  </si>
  <si>
    <t>เงินอุดหนุนทั่วไป-กำหนดวัตถุประสงค์ฯ (เบี้ยยังชีพผู้พิการ)</t>
  </si>
  <si>
    <t>เงินอุดหนุนทั่วไป-กำหนดวัตถุประสงค์ฯ (เงินเดือนครูผู้ดูแลเด็ก)</t>
  </si>
  <si>
    <t>เงินอุดหนุนทั่วไป-กำหนดวัตถุประสงค์ฯ (ค่าตอบแทนผู้ดูแลเด็ก)</t>
  </si>
  <si>
    <t>เงินอุดหนุนทั่วไป-กำหนดวัตถุประสงค์ฯ (ประกันสังคม)</t>
  </si>
  <si>
    <t>เงินอุดหนุนทั่วไป-กำหนดวัตถุประสงค์ฯ (จัดการเรียนการสอน)</t>
  </si>
  <si>
    <t>เงินอุดหนุนทั่วไป-กำหนดวัตถุประสงค์ (เบี้ยผู้สูงอายุ)</t>
  </si>
  <si>
    <t>เงินอุดหนุนทั่วไป-กำหนดวัตถุประสงค์ (เบี้ยผู้พิการ)</t>
  </si>
  <si>
    <t>เงินอุดหนุนทั่วไป-กำหนดวัตถุประสงค์ (เงินเดือนครูฯ)</t>
  </si>
  <si>
    <t>เงินอุดหนุนทั่วไป-กำหนดวัตถุประสงค์ (ค่าตอบแทนผู้ดูแลเด็ก)</t>
  </si>
  <si>
    <t>เงินอุดหนุนทั่วไป-กำหนดวัตถุประสงค์ (ประกันสังคม)</t>
  </si>
  <si>
    <t>เงินอุดหนุนทั่วไป-กำหนดวัตถุประสงค์ (จัดการเรียนการสอน)</t>
  </si>
  <si>
    <t>รายจ่ายรอจ่าย</t>
  </si>
  <si>
    <r>
      <t xml:space="preserve">      อำเภอ…เมือง……จังหวัด…เพชรบุรี……                                                                  </t>
    </r>
    <r>
      <rPr>
        <sz val="16"/>
        <rFont val="TH SarabunENG"/>
        <family val="2"/>
      </rPr>
      <t>ปีงบประมาณ....2558.......</t>
    </r>
  </si>
  <si>
    <t xml:space="preserve">               ผู้อำนวยการกองคลัง             ปลัดองค์การบริหารส่วนตำบลหนองพลับ     นายกองค์การบริหารส่วนตำบลหนองพลับ</t>
  </si>
  <si>
    <t xml:space="preserve">            (นางสาวกฤตภัค  ผิวเหลือง)               (นางเฉลิมขวัญ ชุ่มจิตต์)                              (  นายนที  เพ็งพิณ )</t>
  </si>
  <si>
    <t xml:space="preserve">        (ลงชื่อ)…………………………......…           (ลงชื่อ)…………………………….                     (ลงชื่อ)…………...………………….</t>
  </si>
  <si>
    <t>หมายเหตุ 2 : ประกอบงบทดลองประจำเดือน มกราคม 2558</t>
  </si>
  <si>
    <t>หมายเหตุ : ประกอบรายงานรับ - จ่ายเงินสดประจำเดือน  มกราคม  2558</t>
  </si>
  <si>
    <t xml:space="preserve">                          ประจำเดือน……มกราคม…... พ.ศ. …2558……….</t>
  </si>
  <si>
    <t xml:space="preserve">                          ประจำเดือน……กุมภาพันธ์…... พ.ศ. …2558……….</t>
  </si>
  <si>
    <t>หมายเหตุ 2 : ประกอบงบทดลองประจำเดือน กุมภาพันธ์  2558</t>
  </si>
  <si>
    <t>หมายเหตุ : ประกอบรายงานรับ - จ่ายเงินสดประจำเดือน กุมภาพันธ์  2558</t>
  </si>
  <si>
    <t>เงินอุดหนุนทั่วไป-ตามอำนาจหน้าที</t>
  </si>
  <si>
    <t>เงินอุดหนุนทั่วไป-กำหนดวัตถุประสงค์ฯ (ฝึกอบรมผู้ผ่านการบำบัด)</t>
  </si>
  <si>
    <t>เงินอุดหนุนทั่วไป-กำหนดวัตถุประสงค์ฯ (ส่งเสริมฟื้นฟูผู้ติดยาฯ)</t>
  </si>
  <si>
    <t>เงินอุดหนุนทั่วไป - ตามยุทธศาสตร์พัฒนาประเทศฯ</t>
  </si>
  <si>
    <r>
      <t xml:space="preserve">      อำเภอ…เมือง……จังหวัด…เพชรบุรี……                                                                  </t>
    </r>
    <r>
      <rPr>
        <sz val="15"/>
        <rFont val="TH SarabunENG"/>
        <family val="2"/>
      </rPr>
      <t>ปีงบประมาณ....2558.......</t>
    </r>
  </si>
  <si>
    <r>
      <t>รายรับ</t>
    </r>
    <r>
      <rPr>
        <sz val="15"/>
        <rFont val="TH SarabunENG"/>
        <family val="2"/>
      </rPr>
      <t xml:space="preserve"> (หมายเหตุ 1)</t>
    </r>
  </si>
  <si>
    <t xml:space="preserve">                          ประจำเดือน……มีนาคม…... พ.ศ. …2558……….</t>
  </si>
  <si>
    <t>หมายเหตุ 2 : ประกอบงบทดลองประจำเดือน มีนาคม 2558</t>
  </si>
  <si>
    <t>หมายเหตุ : ประกอบรายงานรับ - จ่ายเงินสดประจำเดือน มีนาคม 2558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</si>
</sst>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.0"/>
    <numFmt numFmtId="193" formatCode="#,##0.000"/>
    <numFmt numFmtId="194" formatCode="_-* #,##0.0_-;\-* #,##0.0_-;_-* &quot;-&quot;??_-;_-@_-"/>
    <numFmt numFmtId="195" formatCode="_-* #,##0_-;\-* #,##0_-;_-* &quot;-&quot;??_-;_-@_-"/>
    <numFmt numFmtId="196" formatCode="[&lt;=99999999][$-D000000]0\-####\-####;[$-D000000]#\-####\-####"/>
    <numFmt numFmtId="197" formatCode="[$-41E]d\ mmmm\ yyyy"/>
    <numFmt numFmtId="198" formatCode="#,##0.0000"/>
    <numFmt numFmtId="199" formatCode="_-* #,##0.000_-;\-* #,##0.000_-;_-* &quot;-&quot;??_-;_-@_-"/>
    <numFmt numFmtId="200" formatCode="_-* #,##0.0000_-;\-* #,##0.0000_-;_-* &quot;-&quot;??_-;_-@_-"/>
  </numFmts>
  <fonts count="59">
    <font>
      <sz val="14"/>
      <name val="Cordia New"/>
      <family val="0"/>
    </font>
    <font>
      <sz val="16"/>
      <name val="Browallia New"/>
      <family val="2"/>
    </font>
    <font>
      <b/>
      <sz val="16"/>
      <name val="Browallia New"/>
      <family val="2"/>
    </font>
    <font>
      <sz val="15"/>
      <name val="Browallia New"/>
      <family val="2"/>
    </font>
    <font>
      <sz val="8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20"/>
      <name val="TH SarabunENG"/>
      <family val="2"/>
    </font>
    <font>
      <b/>
      <sz val="16"/>
      <name val="TH SarabunENG"/>
      <family val="2"/>
    </font>
    <font>
      <sz val="16"/>
      <name val="TH SarabunENG"/>
      <family val="2"/>
    </font>
    <font>
      <b/>
      <u val="single"/>
      <sz val="16"/>
      <name val="TH SarabunENG"/>
      <family val="2"/>
    </font>
    <font>
      <sz val="18"/>
      <name val="TH SarabunENG"/>
      <family val="2"/>
    </font>
    <font>
      <b/>
      <sz val="18"/>
      <name val="TH SarabunENG"/>
      <family val="2"/>
    </font>
    <font>
      <sz val="20"/>
      <name val="TH SarabunENG"/>
      <family val="2"/>
    </font>
    <font>
      <u val="single"/>
      <sz val="16"/>
      <name val="TH SarabunENG"/>
      <family val="2"/>
    </font>
    <font>
      <sz val="14"/>
      <name val="TH SarabunENG"/>
      <family val="2"/>
    </font>
    <font>
      <sz val="13"/>
      <name val="TH SarabunENG"/>
      <family val="2"/>
    </font>
    <font>
      <b/>
      <sz val="15"/>
      <name val="TH SarabunENG"/>
      <family val="2"/>
    </font>
    <font>
      <b/>
      <sz val="15"/>
      <name val="Browallia New"/>
      <family val="2"/>
    </font>
    <font>
      <sz val="15"/>
      <name val="TH SarabunENG"/>
      <family val="2"/>
    </font>
    <font>
      <u val="single"/>
      <sz val="15"/>
      <name val="TH SarabunENG"/>
      <family val="2"/>
    </font>
    <font>
      <b/>
      <u val="single"/>
      <sz val="15"/>
      <name val="TH SarabunENG"/>
      <family val="2"/>
    </font>
    <font>
      <sz val="16"/>
      <color indexed="8"/>
      <name val="TH SarabunTHAI"/>
      <family val="2"/>
    </font>
    <font>
      <sz val="16"/>
      <color indexed="9"/>
      <name val="TH SarabunTHAI"/>
      <family val="2"/>
    </font>
    <font>
      <b/>
      <sz val="16"/>
      <color indexed="52"/>
      <name val="TH SarabunTHAI"/>
      <family val="2"/>
    </font>
    <font>
      <sz val="16"/>
      <color indexed="10"/>
      <name val="TH SarabunTHAI"/>
      <family val="2"/>
    </font>
    <font>
      <i/>
      <sz val="16"/>
      <color indexed="23"/>
      <name val="TH SarabunTHAI"/>
      <family val="2"/>
    </font>
    <font>
      <b/>
      <sz val="18"/>
      <color indexed="56"/>
      <name val="Tahoma"/>
      <family val="2"/>
    </font>
    <font>
      <b/>
      <sz val="16"/>
      <color indexed="9"/>
      <name val="TH SarabunTHAI"/>
      <family val="2"/>
    </font>
    <font>
      <sz val="16"/>
      <color indexed="52"/>
      <name val="TH SarabunTHAI"/>
      <family val="2"/>
    </font>
    <font>
      <sz val="16"/>
      <color indexed="17"/>
      <name val="TH SarabunTHAI"/>
      <family val="2"/>
    </font>
    <font>
      <sz val="16"/>
      <color indexed="62"/>
      <name val="TH SarabunTHAI"/>
      <family val="2"/>
    </font>
    <font>
      <sz val="16"/>
      <color indexed="60"/>
      <name val="TH SarabunTHAI"/>
      <family val="2"/>
    </font>
    <font>
      <b/>
      <sz val="16"/>
      <color indexed="8"/>
      <name val="TH SarabunTHAI"/>
      <family val="2"/>
    </font>
    <font>
      <sz val="16"/>
      <color indexed="20"/>
      <name val="TH SarabunTHAI"/>
      <family val="2"/>
    </font>
    <font>
      <b/>
      <sz val="16"/>
      <color indexed="63"/>
      <name val="TH SarabunTHAI"/>
      <family val="2"/>
    </font>
    <font>
      <b/>
      <sz val="15"/>
      <color indexed="56"/>
      <name val="TH SarabunTHAI"/>
      <family val="2"/>
    </font>
    <font>
      <b/>
      <sz val="13"/>
      <color indexed="56"/>
      <name val="TH SarabunTHAI"/>
      <family val="2"/>
    </font>
    <font>
      <b/>
      <sz val="11"/>
      <color indexed="56"/>
      <name val="TH SarabunTHAI"/>
      <family val="2"/>
    </font>
    <font>
      <sz val="16"/>
      <color theme="1"/>
      <name val="TH SarabunTHAI"/>
      <family val="2"/>
    </font>
    <font>
      <sz val="16"/>
      <color theme="0"/>
      <name val="TH SarabunTHAI"/>
      <family val="2"/>
    </font>
    <font>
      <b/>
      <sz val="16"/>
      <color rgb="FFFA7D00"/>
      <name val="TH SarabunTHAI"/>
      <family val="2"/>
    </font>
    <font>
      <sz val="16"/>
      <color rgb="FFFF0000"/>
      <name val="TH SarabunTHAI"/>
      <family val="2"/>
    </font>
    <font>
      <i/>
      <sz val="16"/>
      <color rgb="FF7F7F7F"/>
      <name val="TH SarabunTHAI"/>
      <family val="2"/>
    </font>
    <font>
      <b/>
      <sz val="18"/>
      <color theme="3"/>
      <name val="Cambria"/>
      <family val="2"/>
    </font>
    <font>
      <b/>
      <sz val="16"/>
      <color theme="0"/>
      <name val="TH SarabunTHAI"/>
      <family val="2"/>
    </font>
    <font>
      <sz val="16"/>
      <color rgb="FFFA7D00"/>
      <name val="TH SarabunTHAI"/>
      <family val="2"/>
    </font>
    <font>
      <sz val="16"/>
      <color rgb="FF006100"/>
      <name val="TH SarabunTHAI"/>
      <family val="2"/>
    </font>
    <font>
      <sz val="16"/>
      <color rgb="FF3F3F76"/>
      <name val="TH SarabunTHAI"/>
      <family val="2"/>
    </font>
    <font>
      <sz val="16"/>
      <color rgb="FF9C6500"/>
      <name val="TH SarabunTHAI"/>
      <family val="2"/>
    </font>
    <font>
      <b/>
      <sz val="16"/>
      <color theme="1"/>
      <name val="TH SarabunTHAI"/>
      <family val="2"/>
    </font>
    <font>
      <sz val="16"/>
      <color rgb="FF9C0006"/>
      <name val="TH SarabunTHAI"/>
      <family val="2"/>
    </font>
    <font>
      <b/>
      <sz val="16"/>
      <color rgb="FF3F3F3F"/>
      <name val="TH SarabunTHAI"/>
      <family val="2"/>
    </font>
    <font>
      <b/>
      <sz val="15"/>
      <color theme="3"/>
      <name val="TH SarabunTHAI"/>
      <family val="2"/>
    </font>
    <font>
      <b/>
      <sz val="13"/>
      <color theme="3"/>
      <name val="TH SarabunTHAI"/>
      <family val="2"/>
    </font>
    <font>
      <b/>
      <sz val="11"/>
      <color theme="3"/>
      <name val="TH SarabunTHA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4" fontId="11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2" fontId="13" fillId="0" borderId="0" xfId="0" applyNumberFormat="1" applyFont="1" applyAlignment="1">
      <alignment/>
    </xf>
    <xf numFmtId="43" fontId="13" fillId="0" borderId="0" xfId="38" applyFont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4" fontId="11" fillId="0" borderId="16" xfId="4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1" xfId="0" applyFont="1" applyBorder="1" applyAlignment="1">
      <alignment horizontal="center"/>
    </xf>
    <xf numFmtId="43" fontId="11" fillId="0" borderId="19" xfId="38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195" fontId="10" fillId="0" borderId="0" xfId="38" applyNumberFormat="1" applyFont="1" applyBorder="1" applyAlignment="1">
      <alignment horizontal="right"/>
    </xf>
    <xf numFmtId="43" fontId="11" fillId="0" borderId="0" xfId="38" applyFont="1" applyBorder="1" applyAlignment="1">
      <alignment/>
    </xf>
    <xf numFmtId="43" fontId="11" fillId="0" borderId="0" xfId="38" applyFont="1" applyBorder="1" applyAlignment="1">
      <alignment horizontal="right"/>
    </xf>
    <xf numFmtId="43" fontId="11" fillId="0" borderId="21" xfId="38" applyFont="1" applyBorder="1" applyAlignment="1">
      <alignment horizontal="right"/>
    </xf>
    <xf numFmtId="43" fontId="10" fillId="0" borderId="11" xfId="38" applyFont="1" applyBorder="1" applyAlignment="1">
      <alignment/>
    </xf>
    <xf numFmtId="43" fontId="11" fillId="0" borderId="17" xfId="38" applyFont="1" applyBorder="1" applyAlignment="1">
      <alignment horizontal="right"/>
    </xf>
    <xf numFmtId="43" fontId="11" fillId="0" borderId="10" xfId="38" applyFont="1" applyBorder="1" applyAlignment="1">
      <alignment/>
    </xf>
    <xf numFmtId="43" fontId="11" fillId="0" borderId="11" xfId="38" applyFont="1" applyBorder="1" applyAlignment="1">
      <alignment/>
    </xf>
    <xf numFmtId="43" fontId="11" fillId="0" borderId="20" xfId="38" applyFont="1" applyBorder="1" applyAlignment="1">
      <alignment horizontal="right"/>
    </xf>
    <xf numFmtId="43" fontId="10" fillId="0" borderId="22" xfId="38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3" fontId="11" fillId="0" borderId="11" xfId="38" applyNumberFormat="1" applyFont="1" applyBorder="1" applyAlignment="1">
      <alignment/>
    </xf>
    <xf numFmtId="43" fontId="10" fillId="0" borderId="11" xfId="38" applyNumberFormat="1" applyFont="1" applyBorder="1" applyAlignment="1">
      <alignment/>
    </xf>
    <xf numFmtId="43" fontId="11" fillId="0" borderId="11" xfId="38" applyNumberFormat="1" applyFont="1" applyBorder="1" applyAlignment="1">
      <alignment horizontal="right"/>
    </xf>
    <xf numFmtId="43" fontId="11" fillId="0" borderId="22" xfId="38" applyNumberFormat="1" applyFont="1" applyBorder="1" applyAlignment="1">
      <alignment horizontal="right"/>
    </xf>
    <xf numFmtId="43" fontId="11" fillId="0" borderId="11" xfId="38" applyNumberFormat="1" applyFont="1" applyBorder="1" applyAlignment="1">
      <alignment horizontal="center"/>
    </xf>
    <xf numFmtId="43" fontId="11" fillId="0" borderId="24" xfId="38" applyNumberFormat="1" applyFont="1" applyBorder="1" applyAlignment="1">
      <alignment/>
    </xf>
    <xf numFmtId="43" fontId="11" fillId="0" borderId="25" xfId="38" applyNumberFormat="1" applyFont="1" applyBorder="1" applyAlignment="1">
      <alignment/>
    </xf>
    <xf numFmtId="43" fontId="10" fillId="0" borderId="17" xfId="38" applyNumberFormat="1" applyFont="1" applyBorder="1" applyAlignment="1">
      <alignment/>
    </xf>
    <xf numFmtId="43" fontId="10" fillId="0" borderId="22" xfId="38" applyNumberFormat="1" applyFont="1" applyBorder="1" applyAlignment="1">
      <alignment horizontal="right"/>
    </xf>
    <xf numFmtId="43" fontId="11" fillId="0" borderId="11" xfId="38" applyFont="1" applyBorder="1" applyAlignment="1">
      <alignment horizontal="right"/>
    </xf>
    <xf numFmtId="43" fontId="11" fillId="0" borderId="22" xfId="38" applyFont="1" applyBorder="1" applyAlignment="1">
      <alignment horizontal="right"/>
    </xf>
    <xf numFmtId="43" fontId="11" fillId="0" borderId="20" xfId="38" applyFont="1" applyBorder="1" applyAlignment="1">
      <alignment/>
    </xf>
    <xf numFmtId="0" fontId="11" fillId="0" borderId="0" xfId="0" applyFont="1" applyBorder="1" applyAlignment="1">
      <alignment horizontal="center"/>
    </xf>
    <xf numFmtId="43" fontId="11" fillId="0" borderId="25" xfId="38" applyFont="1" applyBorder="1" applyAlignment="1">
      <alignment/>
    </xf>
    <xf numFmtId="43" fontId="10" fillId="0" borderId="17" xfId="38" applyFont="1" applyBorder="1" applyAlignment="1">
      <alignment/>
    </xf>
    <xf numFmtId="0" fontId="11" fillId="0" borderId="26" xfId="0" applyFont="1" applyBorder="1" applyAlignment="1">
      <alignment/>
    </xf>
    <xf numFmtId="0" fontId="16" fillId="0" borderId="0" xfId="0" applyFont="1" applyBorder="1" applyAlignment="1">
      <alignment/>
    </xf>
    <xf numFmtId="43" fontId="11" fillId="0" borderId="22" xfId="38" applyFont="1" applyBorder="1" applyAlignment="1">
      <alignment/>
    </xf>
    <xf numFmtId="43" fontId="11" fillId="0" borderId="24" xfId="38" applyFont="1" applyBorder="1" applyAlignment="1">
      <alignment horizontal="right"/>
    </xf>
    <xf numFmtId="43" fontId="10" fillId="0" borderId="0" xfId="38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10" fillId="0" borderId="0" xfId="38" applyFont="1" applyAlignment="1">
      <alignment horizontal="left"/>
    </xf>
    <xf numFmtId="43" fontId="10" fillId="0" borderId="0" xfId="38" applyFont="1" applyAlignment="1">
      <alignment horizontal="right"/>
    </xf>
    <xf numFmtId="43" fontId="10" fillId="0" borderId="27" xfId="38" applyFont="1" applyBorder="1" applyAlignment="1">
      <alignment horizontal="center"/>
    </xf>
    <xf numFmtId="43" fontId="10" fillId="0" borderId="28" xfId="38" applyFont="1" applyBorder="1" applyAlignment="1">
      <alignment horizontal="center"/>
    </xf>
    <xf numFmtId="43" fontId="11" fillId="0" borderId="14" xfId="38" applyFont="1" applyBorder="1" applyAlignment="1">
      <alignment/>
    </xf>
    <xf numFmtId="43" fontId="11" fillId="0" borderId="29" xfId="38" applyFont="1" applyBorder="1" applyAlignment="1">
      <alignment/>
    </xf>
    <xf numFmtId="43" fontId="10" fillId="0" borderId="0" xfId="38" applyFont="1" applyBorder="1" applyAlignment="1">
      <alignment/>
    </xf>
    <xf numFmtId="43" fontId="10" fillId="0" borderId="0" xfId="38" applyFont="1" applyAlignment="1">
      <alignment/>
    </xf>
    <xf numFmtId="43" fontId="2" fillId="0" borderId="0" xfId="38" applyFont="1" applyAlignment="1">
      <alignment/>
    </xf>
    <xf numFmtId="43" fontId="11" fillId="0" borderId="30" xfId="38" applyFont="1" applyBorder="1" applyAlignment="1">
      <alignment/>
    </xf>
    <xf numFmtId="43" fontId="10" fillId="0" borderId="21" xfId="38" applyFont="1" applyBorder="1" applyAlignment="1">
      <alignment horizontal="center"/>
    </xf>
    <xf numFmtId="43" fontId="10" fillId="0" borderId="13" xfId="38" applyFont="1" applyBorder="1" applyAlignment="1">
      <alignment horizontal="center"/>
    </xf>
    <xf numFmtId="43" fontId="11" fillId="0" borderId="17" xfId="38" applyFont="1" applyBorder="1" applyAlignment="1">
      <alignment/>
    </xf>
    <xf numFmtId="43" fontId="13" fillId="0" borderId="0" xfId="38" applyFont="1" applyAlignment="1">
      <alignment horizontal="center"/>
    </xf>
    <xf numFmtId="43" fontId="13" fillId="0" borderId="0" xfId="38" applyFont="1" applyBorder="1" applyAlignment="1">
      <alignment horizontal="center"/>
    </xf>
    <xf numFmtId="43" fontId="11" fillId="0" borderId="0" xfId="38" applyNumberFormat="1" applyFont="1" applyBorder="1" applyAlignment="1">
      <alignment/>
    </xf>
    <xf numFmtId="43" fontId="10" fillId="0" borderId="0" xfId="38" applyNumberFormat="1" applyFont="1" applyBorder="1" applyAlignment="1">
      <alignment/>
    </xf>
    <xf numFmtId="43" fontId="11" fillId="0" borderId="0" xfId="38" applyNumberFormat="1" applyFont="1" applyBorder="1" applyAlignment="1">
      <alignment horizontal="right"/>
    </xf>
    <xf numFmtId="43" fontId="11" fillId="0" borderId="0" xfId="38" applyNumberFormat="1" applyFont="1" applyBorder="1" applyAlignment="1">
      <alignment horizontal="center"/>
    </xf>
    <xf numFmtId="43" fontId="10" fillId="0" borderId="0" xfId="38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/>
    </xf>
    <xf numFmtId="0" fontId="13" fillId="0" borderId="0" xfId="0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3" fillId="0" borderId="0" xfId="38" applyFont="1" applyBorder="1" applyAlignment="1">
      <alignment horizontal="left"/>
    </xf>
    <xf numFmtId="0" fontId="14" fillId="0" borderId="0" xfId="0" applyFont="1" applyBorder="1" applyAlignment="1">
      <alignment/>
    </xf>
    <xf numFmtId="43" fontId="13" fillId="0" borderId="0" xfId="38" applyFont="1" applyBorder="1" applyAlignment="1">
      <alignment/>
    </xf>
    <xf numFmtId="43" fontId="14" fillId="0" borderId="31" xfId="38" applyFont="1" applyBorder="1" applyAlignment="1">
      <alignment/>
    </xf>
    <xf numFmtId="43" fontId="14" fillId="0" borderId="0" xfId="38" applyFont="1" applyAlignment="1">
      <alignment/>
    </xf>
    <xf numFmtId="0" fontId="18" fillId="0" borderId="1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43" fontId="21" fillId="0" borderId="0" xfId="38" applyFont="1" applyAlignment="1">
      <alignment horizontal="right"/>
    </xf>
    <xf numFmtId="43" fontId="19" fillId="0" borderId="0" xfId="38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0" fontId="19" fillId="0" borderId="1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1" fillId="0" borderId="0" xfId="0" applyNumberFormat="1" applyFont="1" applyAlignment="1">
      <alignment horizontal="right"/>
    </xf>
    <xf numFmtId="43" fontId="19" fillId="0" borderId="27" xfId="38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3" fontId="19" fillId="0" borderId="28" xfId="38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43" fontId="21" fillId="0" borderId="14" xfId="38" applyFont="1" applyBorder="1" applyAlignment="1">
      <alignment/>
    </xf>
    <xf numFmtId="43" fontId="21" fillId="0" borderId="10" xfId="38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5" xfId="0" applyFont="1" applyBorder="1" applyAlignment="1">
      <alignment/>
    </xf>
    <xf numFmtId="43" fontId="21" fillId="0" borderId="11" xfId="38" applyNumberFormat="1" applyFont="1" applyBorder="1" applyAlignment="1">
      <alignment/>
    </xf>
    <xf numFmtId="43" fontId="21" fillId="0" borderId="0" xfId="38" applyNumberFormat="1" applyFont="1" applyBorder="1" applyAlignment="1">
      <alignment/>
    </xf>
    <xf numFmtId="4" fontId="21" fillId="0" borderId="0" xfId="0" applyNumberFormat="1" applyFont="1" applyBorder="1" applyAlignment="1">
      <alignment horizontal="right"/>
    </xf>
    <xf numFmtId="43" fontId="21" fillId="0" borderId="11" xfId="38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43" fontId="19" fillId="0" borderId="11" xfId="38" applyNumberFormat="1" applyFont="1" applyBorder="1" applyAlignment="1">
      <alignment/>
    </xf>
    <xf numFmtId="43" fontId="19" fillId="0" borderId="0" xfId="38" applyNumberFormat="1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16" xfId="0" applyFont="1" applyBorder="1" applyAlignment="1">
      <alignment/>
    </xf>
    <xf numFmtId="43" fontId="21" fillId="0" borderId="11" xfId="38" applyNumberFormat="1" applyFont="1" applyBorder="1" applyAlignment="1">
      <alignment horizontal="right"/>
    </xf>
    <xf numFmtId="43" fontId="21" fillId="0" borderId="0" xfId="38" applyNumberFormat="1" applyFont="1" applyBorder="1" applyAlignment="1">
      <alignment horizontal="right"/>
    </xf>
    <xf numFmtId="43" fontId="21" fillId="0" borderId="0" xfId="38" applyFont="1" applyBorder="1" applyAlignment="1">
      <alignment horizontal="right"/>
    </xf>
    <xf numFmtId="43" fontId="19" fillId="0" borderId="31" xfId="0" applyNumberFormat="1" applyFont="1" applyBorder="1" applyAlignment="1">
      <alignment/>
    </xf>
    <xf numFmtId="43" fontId="21" fillId="0" borderId="19" xfId="38" applyFont="1" applyBorder="1" applyAlignment="1">
      <alignment/>
    </xf>
    <xf numFmtId="0" fontId="3" fillId="0" borderId="0" xfId="0" applyFont="1" applyAlignment="1">
      <alignment/>
    </xf>
    <xf numFmtId="43" fontId="21" fillId="0" borderId="29" xfId="38" applyFont="1" applyBorder="1" applyAlignment="1">
      <alignment/>
    </xf>
    <xf numFmtId="43" fontId="21" fillId="0" borderId="22" xfId="38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3" fontId="21" fillId="0" borderId="22" xfId="38" applyNumberFormat="1" applyFont="1" applyBorder="1" applyAlignment="1">
      <alignment horizontal="right"/>
    </xf>
    <xf numFmtId="43" fontId="21" fillId="0" borderId="0" xfId="38" applyFont="1" applyBorder="1" applyAlignment="1">
      <alignment/>
    </xf>
    <xf numFmtId="43" fontId="19" fillId="0" borderId="0" xfId="38" applyFont="1" applyBorder="1" applyAlignment="1">
      <alignment/>
    </xf>
    <xf numFmtId="43" fontId="21" fillId="0" borderId="11" xfId="38" applyNumberFormat="1" applyFont="1" applyBorder="1" applyAlignment="1">
      <alignment horizontal="center"/>
    </xf>
    <xf numFmtId="43" fontId="21" fillId="0" borderId="0" xfId="38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4" fontId="21" fillId="0" borderId="16" xfId="4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43" fontId="21" fillId="0" borderId="24" xfId="38" applyFont="1" applyBorder="1" applyAlignment="1">
      <alignment horizontal="right"/>
    </xf>
    <xf numFmtId="43" fontId="21" fillId="0" borderId="24" xfId="38" applyNumberFormat="1" applyFont="1" applyBorder="1" applyAlignment="1">
      <alignment/>
    </xf>
    <xf numFmtId="43" fontId="21" fillId="0" borderId="25" xfId="38" applyFont="1" applyBorder="1" applyAlignment="1">
      <alignment/>
    </xf>
    <xf numFmtId="0" fontId="21" fillId="0" borderId="16" xfId="0" applyFont="1" applyBorder="1" applyAlignment="1">
      <alignment horizontal="right"/>
    </xf>
    <xf numFmtId="43" fontId="21" fillId="0" borderId="25" xfId="38" applyNumberFormat="1" applyFont="1" applyBorder="1" applyAlignment="1">
      <alignment/>
    </xf>
    <xf numFmtId="43" fontId="19" fillId="0" borderId="22" xfId="38" applyFont="1" applyBorder="1" applyAlignment="1">
      <alignment horizontal="right"/>
    </xf>
    <xf numFmtId="49" fontId="21" fillId="0" borderId="17" xfId="0" applyNumberFormat="1" applyFont="1" applyBorder="1" applyAlignment="1">
      <alignment horizontal="center"/>
    </xf>
    <xf numFmtId="43" fontId="19" fillId="0" borderId="22" xfId="38" applyNumberFormat="1" applyFont="1" applyBorder="1" applyAlignment="1">
      <alignment horizontal="right"/>
    </xf>
    <xf numFmtId="43" fontId="19" fillId="0" borderId="0" xfId="38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43" fontId="19" fillId="0" borderId="21" xfId="38" applyFont="1" applyBorder="1" applyAlignment="1">
      <alignment horizontal="center"/>
    </xf>
    <xf numFmtId="43" fontId="19" fillId="0" borderId="13" xfId="38" applyFont="1" applyBorder="1" applyAlignment="1">
      <alignment horizontal="center"/>
    </xf>
    <xf numFmtId="0" fontId="23" fillId="0" borderId="18" xfId="0" applyFont="1" applyBorder="1" applyAlignment="1">
      <alignment/>
    </xf>
    <xf numFmtId="0" fontId="19" fillId="0" borderId="15" xfId="0" applyFont="1" applyBorder="1" applyAlignment="1">
      <alignment/>
    </xf>
    <xf numFmtId="43" fontId="19" fillId="0" borderId="11" xfId="38" applyFont="1" applyBorder="1" applyAlignment="1">
      <alignment/>
    </xf>
    <xf numFmtId="0" fontId="23" fillId="0" borderId="0" xfId="0" applyFont="1" applyAlignment="1">
      <alignment horizontal="center"/>
    </xf>
    <xf numFmtId="43" fontId="21" fillId="0" borderId="30" xfId="38" applyFont="1" applyBorder="1" applyAlignment="1">
      <alignment/>
    </xf>
    <xf numFmtId="0" fontId="22" fillId="0" borderId="14" xfId="0" applyFont="1" applyBorder="1" applyAlignment="1">
      <alignment/>
    </xf>
    <xf numFmtId="43" fontId="21" fillId="0" borderId="0" xfId="38" applyFont="1" applyAlignment="1">
      <alignment horizontal="center"/>
    </xf>
    <xf numFmtId="43" fontId="21" fillId="0" borderId="11" xfId="38" applyFont="1" applyBorder="1" applyAlignment="1">
      <alignment horizontal="right"/>
    </xf>
    <xf numFmtId="0" fontId="21" fillId="0" borderId="14" xfId="0" applyFont="1" applyBorder="1" applyAlignment="1">
      <alignment/>
    </xf>
    <xf numFmtId="43" fontId="21" fillId="0" borderId="0" xfId="38" applyNumberFormat="1" applyFont="1" applyAlignment="1">
      <alignment horizontal="center"/>
    </xf>
    <xf numFmtId="43" fontId="21" fillId="0" borderId="0" xfId="38" applyFont="1" applyBorder="1" applyAlignment="1">
      <alignment horizontal="center"/>
    </xf>
    <xf numFmtId="43" fontId="21" fillId="0" borderId="0" xfId="38" applyNumberFormat="1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43" fontId="19" fillId="0" borderId="31" xfId="38" applyFont="1" applyBorder="1" applyAlignment="1">
      <alignment/>
    </xf>
    <xf numFmtId="43" fontId="19" fillId="0" borderId="0" xfId="38" applyFont="1" applyAlignment="1">
      <alignment/>
    </xf>
    <xf numFmtId="43" fontId="21" fillId="0" borderId="22" xfId="38" applyFont="1" applyBorder="1" applyAlignment="1">
      <alignment horizontal="right"/>
    </xf>
    <xf numFmtId="43" fontId="21" fillId="0" borderId="20" xfId="38" applyFont="1" applyBorder="1" applyAlignment="1">
      <alignment horizontal="right"/>
    </xf>
    <xf numFmtId="0" fontId="19" fillId="0" borderId="16" xfId="0" applyFont="1" applyBorder="1" applyAlignment="1">
      <alignment/>
    </xf>
    <xf numFmtId="43" fontId="21" fillId="0" borderId="20" xfId="38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43" fontId="21" fillId="0" borderId="21" xfId="38" applyFont="1" applyBorder="1" applyAlignment="1">
      <alignment horizontal="right"/>
    </xf>
    <xf numFmtId="43" fontId="21" fillId="0" borderId="17" xfId="38" applyFont="1" applyBorder="1" applyAlignment="1">
      <alignment horizontal="right"/>
    </xf>
    <xf numFmtId="49" fontId="21" fillId="0" borderId="20" xfId="0" applyNumberFormat="1" applyFont="1" applyBorder="1" applyAlignment="1">
      <alignment horizontal="center"/>
    </xf>
    <xf numFmtId="43" fontId="19" fillId="0" borderId="0" xfId="38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95" fontId="19" fillId="0" borderId="0" xfId="38" applyNumberFormat="1" applyFont="1" applyBorder="1" applyAlignment="1">
      <alignment horizontal="right"/>
    </xf>
    <xf numFmtId="0" fontId="21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3" fontId="20" fillId="0" borderId="0" xfId="38" applyFont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1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zoomScaleSheetLayoutView="80" zoomScalePageLayoutView="0" workbookViewId="0" topLeftCell="A1">
      <selection activeCell="A1" sqref="A1:IV16384"/>
    </sheetView>
  </sheetViews>
  <sheetFormatPr defaultColWidth="9.140625" defaultRowHeight="21.75"/>
  <cols>
    <col min="1" max="1" width="17.421875" style="98" customWidth="1"/>
    <col min="2" max="2" width="18.8515625" style="2" customWidth="1"/>
    <col min="3" max="3" width="6.140625" style="2" customWidth="1"/>
    <col min="4" max="4" width="41.00390625" style="2" customWidth="1"/>
    <col min="5" max="5" width="12.28125" style="3" customWidth="1"/>
    <col min="6" max="6" width="20.57421875" style="2" customWidth="1"/>
    <col min="7" max="7" width="7.7109375" style="2" customWidth="1"/>
    <col min="8" max="8" width="6.421875" style="2" customWidth="1"/>
    <col min="9" max="12" width="9.140625" style="2" customWidth="1"/>
    <col min="13" max="13" width="7.57421875" style="2" customWidth="1"/>
    <col min="14" max="14" width="9.00390625" style="2" customWidth="1"/>
    <col min="15" max="15" width="15.421875" style="2" customWidth="1"/>
    <col min="16" max="16" width="19.421875" style="2" customWidth="1"/>
    <col min="17" max="17" width="16.57421875" style="2" customWidth="1"/>
    <col min="18" max="16384" width="9.140625" style="2" customWidth="1"/>
  </cols>
  <sheetData>
    <row r="1" spans="1:7" ht="23.25">
      <c r="A1" s="251"/>
      <c r="B1" s="251"/>
      <c r="C1" s="251"/>
      <c r="D1" s="251"/>
      <c r="E1" s="251"/>
      <c r="F1" s="251"/>
      <c r="G1" s="89"/>
    </row>
    <row r="2" spans="1:17" ht="30" customHeight="1">
      <c r="A2" s="248" t="s">
        <v>36</v>
      </c>
      <c r="B2" s="248"/>
      <c r="C2" s="248"/>
      <c r="D2" s="248"/>
      <c r="E2" s="248"/>
      <c r="F2" s="248"/>
      <c r="G2" s="23"/>
      <c r="H2" s="242" t="s">
        <v>92</v>
      </c>
      <c r="I2" s="242"/>
      <c r="J2" s="242"/>
      <c r="K2" s="242"/>
      <c r="L2" s="242"/>
      <c r="M2" s="242"/>
      <c r="N2" s="242"/>
      <c r="O2" s="242"/>
      <c r="P2" s="242"/>
      <c r="Q2" s="242"/>
    </row>
    <row r="3" spans="1:17" ht="23.25">
      <c r="A3" s="248" t="s">
        <v>37</v>
      </c>
      <c r="B3" s="248"/>
      <c r="C3" s="248"/>
      <c r="D3" s="248"/>
      <c r="E3" s="248"/>
      <c r="F3" s="248"/>
      <c r="G3" s="23"/>
      <c r="H3" s="250" t="s">
        <v>40</v>
      </c>
      <c r="I3" s="250"/>
      <c r="J3" s="250"/>
      <c r="K3" s="250"/>
      <c r="L3" s="250"/>
      <c r="M3" s="250"/>
      <c r="N3" s="250"/>
      <c r="O3" s="250"/>
      <c r="P3" s="250"/>
      <c r="Q3" s="250"/>
    </row>
    <row r="4" spans="1:17" ht="23.25">
      <c r="A4" s="90"/>
      <c r="B4" s="23"/>
      <c r="C4" s="23"/>
      <c r="D4" s="23"/>
      <c r="E4" s="24" t="s">
        <v>88</v>
      </c>
      <c r="F4" s="9"/>
      <c r="G4" s="9"/>
      <c r="H4" s="9"/>
      <c r="Q4" s="9"/>
    </row>
    <row r="5" spans="1:17" ht="26.25">
      <c r="A5" s="241" t="s">
        <v>0</v>
      </c>
      <c r="B5" s="241"/>
      <c r="C5" s="241"/>
      <c r="D5" s="241"/>
      <c r="E5" s="241"/>
      <c r="F5" s="241"/>
      <c r="G5" s="88"/>
      <c r="H5" s="9"/>
      <c r="I5" s="12" t="s">
        <v>43</v>
      </c>
      <c r="J5" s="12"/>
      <c r="K5" s="12"/>
      <c r="L5" s="12"/>
      <c r="M5" s="12"/>
      <c r="N5" s="19"/>
      <c r="O5" s="13"/>
      <c r="P5" s="20">
        <v>369261.29</v>
      </c>
      <c r="Q5" s="10"/>
    </row>
    <row r="6" spans="1:17" ht="24" thickBot="1">
      <c r="A6" s="91"/>
      <c r="B6" s="25"/>
      <c r="C6" s="25"/>
      <c r="D6" s="24" t="s">
        <v>89</v>
      </c>
      <c r="E6" s="24"/>
      <c r="F6" s="25"/>
      <c r="G6" s="25"/>
      <c r="H6" s="9"/>
      <c r="I6" s="12" t="s">
        <v>45</v>
      </c>
      <c r="J6" s="12"/>
      <c r="K6" s="12"/>
      <c r="L6" s="12"/>
      <c r="M6" s="12"/>
      <c r="N6" s="16"/>
      <c r="O6" s="13"/>
      <c r="P6" s="17">
        <v>1335.81</v>
      </c>
      <c r="Q6" s="10"/>
    </row>
    <row r="7" spans="1:17" ht="24" thickTop="1">
      <c r="A7" s="252" t="s">
        <v>3</v>
      </c>
      <c r="B7" s="253"/>
      <c r="C7" s="246"/>
      <c r="D7" s="247"/>
      <c r="E7" s="26"/>
      <c r="F7" s="61" t="s">
        <v>8</v>
      </c>
      <c r="G7" s="27"/>
      <c r="H7" s="9"/>
      <c r="I7" s="12" t="s">
        <v>46</v>
      </c>
      <c r="J7" s="12"/>
      <c r="K7" s="12"/>
      <c r="L7" s="12"/>
      <c r="M7" s="12"/>
      <c r="N7" s="16"/>
      <c r="O7" s="13"/>
      <c r="P7" s="17">
        <v>1600.48</v>
      </c>
      <c r="Q7" s="18"/>
    </row>
    <row r="8" spans="1:17" ht="23.25">
      <c r="A8" s="92" t="s">
        <v>1</v>
      </c>
      <c r="B8" s="27" t="s">
        <v>38</v>
      </c>
      <c r="C8" s="249" t="s">
        <v>5</v>
      </c>
      <c r="D8" s="237"/>
      <c r="E8" s="28" t="s">
        <v>6</v>
      </c>
      <c r="F8" s="62" t="s">
        <v>4</v>
      </c>
      <c r="G8" s="27"/>
      <c r="H8" s="9"/>
      <c r="I8" s="12" t="s">
        <v>50</v>
      </c>
      <c r="J8" s="13"/>
      <c r="K8" s="13"/>
      <c r="L8" s="13"/>
      <c r="M8" s="13"/>
      <c r="N8" s="13"/>
      <c r="O8" s="13"/>
      <c r="P8" s="17">
        <v>764.9</v>
      </c>
      <c r="Q8" s="10"/>
    </row>
    <row r="9" spans="1:17" ht="24" thickBot="1">
      <c r="A9" s="93" t="s">
        <v>2</v>
      </c>
      <c r="B9" s="29" t="s">
        <v>2</v>
      </c>
      <c r="C9" s="239"/>
      <c r="D9" s="240"/>
      <c r="E9" s="30" t="s">
        <v>7</v>
      </c>
      <c r="F9" s="63" t="s">
        <v>2</v>
      </c>
      <c r="G9" s="27"/>
      <c r="H9" s="9"/>
      <c r="I9" s="12" t="s">
        <v>63</v>
      </c>
      <c r="J9" s="12"/>
      <c r="K9" s="12"/>
      <c r="L9" s="12"/>
      <c r="M9" s="12"/>
      <c r="N9" s="12"/>
      <c r="O9" s="13"/>
      <c r="P9" s="17">
        <v>284065</v>
      </c>
      <c r="Q9" s="10"/>
    </row>
    <row r="10" spans="1:17" ht="24" thickTop="1">
      <c r="A10" s="94"/>
      <c r="B10" s="57">
        <v>25824073.54</v>
      </c>
      <c r="C10" s="79" t="s">
        <v>9</v>
      </c>
      <c r="D10" s="32"/>
      <c r="E10" s="26"/>
      <c r="F10" s="64">
        <v>25824073.54</v>
      </c>
      <c r="G10" s="105"/>
      <c r="H10" s="9"/>
      <c r="I10" s="12" t="s">
        <v>42</v>
      </c>
      <c r="J10" s="12"/>
      <c r="K10" s="12"/>
      <c r="L10" s="12"/>
      <c r="M10" s="12"/>
      <c r="N10" s="19"/>
      <c r="O10" s="13"/>
      <c r="P10" s="21">
        <v>6190.11</v>
      </c>
      <c r="Q10" s="10"/>
    </row>
    <row r="11" spans="1:17" ht="23.25">
      <c r="A11" s="94"/>
      <c r="B11" s="58"/>
      <c r="C11" s="80" t="s">
        <v>54</v>
      </c>
      <c r="D11" s="35"/>
      <c r="E11" s="28"/>
      <c r="F11" s="65"/>
      <c r="G11" s="106"/>
      <c r="H11" s="9"/>
      <c r="I11" s="116" t="s">
        <v>94</v>
      </c>
      <c r="J11" s="14"/>
      <c r="K11" s="14"/>
      <c r="L11" s="14"/>
      <c r="M11" s="14"/>
      <c r="N11" s="14"/>
      <c r="O11" s="14"/>
      <c r="P11" s="22">
        <v>450</v>
      </c>
      <c r="Q11" s="9"/>
    </row>
    <row r="12" spans="1:17" ht="23.25">
      <c r="A12" s="94">
        <v>77200</v>
      </c>
      <c r="B12" s="58">
        <v>380</v>
      </c>
      <c r="C12" s="33" t="s">
        <v>10</v>
      </c>
      <c r="D12" s="36"/>
      <c r="E12" s="28" t="s">
        <v>64</v>
      </c>
      <c r="F12" s="66">
        <v>380</v>
      </c>
      <c r="G12" s="107"/>
      <c r="H12" s="9" t="s">
        <v>38</v>
      </c>
      <c r="I12" s="116" t="s">
        <v>87</v>
      </c>
      <c r="J12" s="116"/>
      <c r="K12" s="116"/>
      <c r="L12" s="116"/>
      <c r="M12" s="116"/>
      <c r="N12" s="22"/>
      <c r="O12" s="14"/>
      <c r="P12" s="53">
        <v>0</v>
      </c>
      <c r="Q12" s="9"/>
    </row>
    <row r="13" spans="1:17" ht="24" thickBot="1">
      <c r="A13" s="94">
        <v>30100</v>
      </c>
      <c r="B13" s="58">
        <v>160</v>
      </c>
      <c r="C13" s="33" t="s">
        <v>11</v>
      </c>
      <c r="D13" s="36"/>
      <c r="E13" s="28" t="s">
        <v>65</v>
      </c>
      <c r="F13" s="66">
        <v>160</v>
      </c>
      <c r="G13" s="107"/>
      <c r="H13" s="9"/>
      <c r="I13" s="10"/>
      <c r="J13" s="10"/>
      <c r="K13" s="10"/>
      <c r="L13" s="13" t="s">
        <v>44</v>
      </c>
      <c r="M13" s="10"/>
      <c r="N13" s="10"/>
      <c r="O13" s="9"/>
      <c r="P13" s="117">
        <f>SUM(P5:P12)</f>
        <v>663667.59</v>
      </c>
      <c r="Q13" s="9"/>
    </row>
    <row r="14" spans="1:17" ht="24" thickTop="1">
      <c r="A14" s="94">
        <v>168000</v>
      </c>
      <c r="B14" s="58">
        <v>0</v>
      </c>
      <c r="C14" s="33" t="s">
        <v>12</v>
      </c>
      <c r="D14" s="36"/>
      <c r="E14" s="28" t="s">
        <v>66</v>
      </c>
      <c r="F14" s="66">
        <v>0</v>
      </c>
      <c r="G14" s="107"/>
      <c r="H14" s="9"/>
      <c r="Q14" s="9"/>
    </row>
    <row r="15" spans="1:10" ht="23.25">
      <c r="A15" s="94">
        <v>0</v>
      </c>
      <c r="B15" s="58">
        <v>0</v>
      </c>
      <c r="C15" s="33" t="s">
        <v>13</v>
      </c>
      <c r="D15" s="36"/>
      <c r="E15" s="28" t="s">
        <v>67</v>
      </c>
      <c r="F15" s="66">
        <v>0</v>
      </c>
      <c r="G15" s="107"/>
      <c r="J15" s="2" t="s">
        <v>38</v>
      </c>
    </row>
    <row r="16" spans="1:7" ht="23.25">
      <c r="A16" s="47">
        <v>46000</v>
      </c>
      <c r="B16" s="58">
        <v>0</v>
      </c>
      <c r="C16" s="33" t="s">
        <v>14</v>
      </c>
      <c r="D16" s="36"/>
      <c r="E16" s="28" t="s">
        <v>68</v>
      </c>
      <c r="F16" s="66">
        <v>0</v>
      </c>
      <c r="G16" s="107"/>
    </row>
    <row r="17" spans="1:8" ht="23.25">
      <c r="A17" s="47">
        <v>0</v>
      </c>
      <c r="B17" s="58">
        <v>0</v>
      </c>
      <c r="C17" s="33" t="s">
        <v>15</v>
      </c>
      <c r="D17" s="36"/>
      <c r="E17" s="28" t="s">
        <v>69</v>
      </c>
      <c r="F17" s="66">
        <v>0</v>
      </c>
      <c r="G17" s="107"/>
      <c r="H17" s="2" t="s">
        <v>38</v>
      </c>
    </row>
    <row r="18" spans="1:9" ht="23.25">
      <c r="A18" s="47">
        <v>12278700</v>
      </c>
      <c r="B18" s="58">
        <v>1061073.45</v>
      </c>
      <c r="C18" s="33" t="s">
        <v>16</v>
      </c>
      <c r="D18" s="36"/>
      <c r="E18" s="28" t="s">
        <v>70</v>
      </c>
      <c r="F18" s="66">
        <v>1061073.45</v>
      </c>
      <c r="G18" s="107"/>
      <c r="H18" s="2" t="s">
        <v>38</v>
      </c>
      <c r="I18" s="4"/>
    </row>
    <row r="19" spans="1:8" ht="23.25">
      <c r="A19" s="47">
        <v>3900000</v>
      </c>
      <c r="B19" s="58">
        <v>1032198</v>
      </c>
      <c r="C19" s="33" t="s">
        <v>53</v>
      </c>
      <c r="D19" s="36"/>
      <c r="E19" s="28" t="s">
        <v>71</v>
      </c>
      <c r="F19" s="66">
        <v>1032198</v>
      </c>
      <c r="G19" s="107"/>
      <c r="H19" s="2" t="s">
        <v>38</v>
      </c>
    </row>
    <row r="20" spans="1:8" ht="24" thickBot="1">
      <c r="A20" s="95">
        <f>SUM(A12:A19)</f>
        <v>16500000</v>
      </c>
      <c r="B20" s="81">
        <f>SUM(B12:B19)</f>
        <v>2093811.45</v>
      </c>
      <c r="C20" s="10"/>
      <c r="D20" s="36"/>
      <c r="E20" s="37"/>
      <c r="F20" s="67">
        <f>SUM(F12:F19)</f>
        <v>2093811.45</v>
      </c>
      <c r="G20" s="107"/>
      <c r="H20" s="2" t="s">
        <v>38</v>
      </c>
    </row>
    <row r="21" spans="1:8" ht="24" thickTop="1">
      <c r="A21" s="96"/>
      <c r="B21" s="58">
        <v>0</v>
      </c>
      <c r="C21" s="33" t="s">
        <v>18</v>
      </c>
      <c r="D21" s="36"/>
      <c r="E21" s="28" t="s">
        <v>72</v>
      </c>
      <c r="F21" s="66">
        <v>0</v>
      </c>
      <c r="G21" s="107"/>
      <c r="H21" s="2" t="s">
        <v>38</v>
      </c>
    </row>
    <row r="22" spans="1:8" ht="23.25">
      <c r="A22" s="96"/>
      <c r="B22" s="58">
        <v>6640.11</v>
      </c>
      <c r="C22" s="33" t="s">
        <v>29</v>
      </c>
      <c r="D22" s="36"/>
      <c r="E22" s="28" t="s">
        <v>73</v>
      </c>
      <c r="F22" s="64">
        <v>6640.11</v>
      </c>
      <c r="G22" s="105"/>
      <c r="H22" s="2" t="s">
        <v>38</v>
      </c>
    </row>
    <row r="23" spans="1:9" ht="23.25">
      <c r="A23" s="96"/>
      <c r="B23" s="58">
        <v>5873.63</v>
      </c>
      <c r="C23" s="33" t="s">
        <v>85</v>
      </c>
      <c r="D23" s="36"/>
      <c r="E23" s="28"/>
      <c r="F23" s="68">
        <v>5873.63</v>
      </c>
      <c r="G23" s="108"/>
      <c r="H23" s="2" t="s">
        <v>38</v>
      </c>
      <c r="I23" s="5"/>
    </row>
    <row r="24" spans="1:8" ht="23.25">
      <c r="A24" s="96"/>
      <c r="B24" s="58">
        <v>1000</v>
      </c>
      <c r="C24" s="33" t="s">
        <v>96</v>
      </c>
      <c r="D24" s="39"/>
      <c r="E24" s="28"/>
      <c r="F24" s="66">
        <v>1000</v>
      </c>
      <c r="G24" s="107"/>
      <c r="H24" s="2" t="s">
        <v>38</v>
      </c>
    </row>
    <row r="25" spans="1:8" ht="23.25">
      <c r="A25" s="96"/>
      <c r="B25" s="58">
        <v>6538</v>
      </c>
      <c r="C25" s="254" t="s">
        <v>98</v>
      </c>
      <c r="D25" s="255"/>
      <c r="E25" s="28"/>
      <c r="F25" s="64">
        <v>6538</v>
      </c>
      <c r="G25" s="105"/>
      <c r="H25" s="2" t="s">
        <v>38</v>
      </c>
    </row>
    <row r="26" spans="1:7" ht="23.25">
      <c r="A26" s="96"/>
      <c r="B26" s="58">
        <v>30162.57</v>
      </c>
      <c r="C26" s="41" t="s">
        <v>99</v>
      </c>
      <c r="D26" s="40"/>
      <c r="E26" s="28"/>
      <c r="F26" s="64">
        <v>30162.57</v>
      </c>
      <c r="G26" s="105"/>
    </row>
    <row r="27" spans="1:7" ht="23.25">
      <c r="A27" s="96"/>
      <c r="B27" s="58"/>
      <c r="C27" s="41"/>
      <c r="D27" s="40"/>
      <c r="E27" s="28"/>
      <c r="F27" s="64"/>
      <c r="G27" s="105"/>
    </row>
    <row r="28" spans="1:7" ht="23.25">
      <c r="A28" s="96"/>
      <c r="B28" s="58"/>
      <c r="C28" s="41"/>
      <c r="D28" s="40"/>
      <c r="E28" s="28"/>
      <c r="F28" s="64"/>
      <c r="G28" s="105"/>
    </row>
    <row r="29" spans="1:8" ht="24" thickBot="1">
      <c r="A29" s="96"/>
      <c r="B29" s="82">
        <f>SUM(B21:B28)</f>
        <v>50214.31</v>
      </c>
      <c r="C29" s="33"/>
      <c r="D29" s="36"/>
      <c r="E29" s="28"/>
      <c r="F29" s="69">
        <f>SUM(F21:F28)</f>
        <v>50214.31</v>
      </c>
      <c r="G29" s="105"/>
      <c r="H29" s="2" t="s">
        <v>38</v>
      </c>
    </row>
    <row r="30" spans="1:7" ht="23.25">
      <c r="A30" s="96"/>
      <c r="B30" s="77"/>
      <c r="C30" s="76"/>
      <c r="D30" s="42"/>
      <c r="E30" s="28"/>
      <c r="F30" s="70"/>
      <c r="G30" s="105"/>
    </row>
    <row r="31" spans="1:7" ht="23.25">
      <c r="A31" s="96"/>
      <c r="B31" s="55"/>
      <c r="C31" s="14"/>
      <c r="D31" s="38"/>
      <c r="E31" s="28"/>
      <c r="F31" s="65"/>
      <c r="G31" s="106"/>
    </row>
    <row r="32" spans="1:7" ht="23.25">
      <c r="A32" s="96"/>
      <c r="B32" s="55"/>
      <c r="C32" s="14"/>
      <c r="D32" s="9"/>
      <c r="E32" s="28"/>
      <c r="F32" s="65"/>
      <c r="G32" s="106"/>
    </row>
    <row r="33" spans="1:7" ht="23.25">
      <c r="A33" s="96"/>
      <c r="B33" s="78"/>
      <c r="C33" s="9"/>
      <c r="D33" s="9"/>
      <c r="E33" s="28"/>
      <c r="F33" s="71"/>
      <c r="G33" s="106"/>
    </row>
    <row r="34" spans="1:7" ht="24" thickBot="1">
      <c r="A34" s="96"/>
      <c r="B34" s="60">
        <f>SUM(B20,B29)</f>
        <v>2144025.76</v>
      </c>
      <c r="C34" s="9"/>
      <c r="D34" s="9"/>
      <c r="E34" s="43"/>
      <c r="F34" s="72">
        <f>SUM(F20,F29)</f>
        <v>2144025.76</v>
      </c>
      <c r="G34" s="109"/>
    </row>
    <row r="35" spans="1:7" ht="24.75" thickBot="1" thickTop="1">
      <c r="A35" s="243"/>
      <c r="B35" s="243"/>
      <c r="C35" s="243"/>
      <c r="D35" s="243"/>
      <c r="E35" s="243"/>
      <c r="F35" s="243"/>
      <c r="G35" s="110"/>
    </row>
    <row r="36" spans="1:7" ht="24" thickTop="1">
      <c r="A36" s="252" t="s">
        <v>3</v>
      </c>
      <c r="B36" s="253"/>
      <c r="C36" s="84"/>
      <c r="D36" s="85"/>
      <c r="E36" s="26"/>
      <c r="F36" s="61" t="s">
        <v>8</v>
      </c>
      <c r="G36" s="27"/>
    </row>
    <row r="37" spans="1:17" ht="27.75">
      <c r="A37" s="100" t="s">
        <v>1</v>
      </c>
      <c r="B37" s="27" t="s">
        <v>4</v>
      </c>
      <c r="C37" s="249" t="s">
        <v>5</v>
      </c>
      <c r="D37" s="237"/>
      <c r="E37" s="28" t="s">
        <v>6</v>
      </c>
      <c r="F37" s="62" t="s">
        <v>4</v>
      </c>
      <c r="G37" s="27"/>
      <c r="I37" s="242" t="s">
        <v>93</v>
      </c>
      <c r="J37" s="242"/>
      <c r="K37" s="242"/>
      <c r="L37" s="242"/>
      <c r="M37" s="242"/>
      <c r="N37" s="242"/>
      <c r="O37" s="242"/>
      <c r="P37" s="242"/>
      <c r="Q37" s="242"/>
    </row>
    <row r="38" spans="1:17" ht="28.5" thickBot="1">
      <c r="A38" s="101" t="s">
        <v>2</v>
      </c>
      <c r="B38" s="29" t="s">
        <v>2</v>
      </c>
      <c r="C38" s="239"/>
      <c r="D38" s="240"/>
      <c r="E38" s="30" t="s">
        <v>7</v>
      </c>
      <c r="F38" s="63" t="s">
        <v>2</v>
      </c>
      <c r="G38" s="27"/>
      <c r="I38" s="14"/>
      <c r="J38" s="7" t="s">
        <v>95</v>
      </c>
      <c r="K38" s="8"/>
      <c r="L38" s="6"/>
      <c r="M38" s="8"/>
      <c r="N38" s="8"/>
      <c r="O38" s="8"/>
      <c r="P38" s="8"/>
      <c r="Q38" s="9"/>
    </row>
    <row r="39" spans="1:17" ht="24" thickTop="1">
      <c r="A39" s="57"/>
      <c r="B39" s="33"/>
      <c r="C39" s="44" t="s">
        <v>19</v>
      </c>
      <c r="D39" s="45"/>
      <c r="E39" s="26"/>
      <c r="F39" s="55"/>
      <c r="G39" s="96"/>
      <c r="I39" s="9"/>
      <c r="J39" s="10"/>
      <c r="K39" s="10"/>
      <c r="L39" s="10"/>
      <c r="M39" s="10"/>
      <c r="N39" s="10"/>
      <c r="O39" s="11" t="s">
        <v>41</v>
      </c>
      <c r="P39" s="10"/>
      <c r="Q39" s="11" t="s">
        <v>47</v>
      </c>
    </row>
    <row r="40" spans="1:17" ht="25.5">
      <c r="A40" s="58">
        <v>320740</v>
      </c>
      <c r="B40" s="99">
        <v>127000</v>
      </c>
      <c r="C40" s="34"/>
      <c r="D40" s="36" t="s">
        <v>20</v>
      </c>
      <c r="E40" s="28" t="s">
        <v>74</v>
      </c>
      <c r="F40" s="58">
        <v>127000</v>
      </c>
      <c r="G40" s="52"/>
      <c r="I40" s="9"/>
      <c r="J40" s="12" t="s">
        <v>51</v>
      </c>
      <c r="K40" s="12"/>
      <c r="L40" s="12"/>
      <c r="M40" s="12"/>
      <c r="N40" s="12"/>
      <c r="O40" s="103">
        <v>0</v>
      </c>
      <c r="P40" s="12"/>
      <c r="Q40" s="103" t="s">
        <v>39</v>
      </c>
    </row>
    <row r="41" spans="1:17" ht="25.5">
      <c r="A41" s="73">
        <v>6161160</v>
      </c>
      <c r="B41" s="99">
        <v>432770</v>
      </c>
      <c r="C41" s="31"/>
      <c r="D41" s="36" t="s">
        <v>21</v>
      </c>
      <c r="E41" s="28" t="s">
        <v>75</v>
      </c>
      <c r="F41" s="58">
        <v>432770</v>
      </c>
      <c r="G41" s="52"/>
      <c r="I41" s="9"/>
      <c r="J41" s="12" t="s">
        <v>49</v>
      </c>
      <c r="K41" s="12"/>
      <c r="L41" s="12"/>
      <c r="M41" s="12"/>
      <c r="N41" s="12"/>
      <c r="O41" s="103">
        <v>0</v>
      </c>
      <c r="P41" s="12"/>
      <c r="Q41" s="103" t="s">
        <v>39</v>
      </c>
    </row>
    <row r="42" spans="1:17" ht="25.5">
      <c r="A42" s="58">
        <v>770000</v>
      </c>
      <c r="B42" s="99">
        <v>0</v>
      </c>
      <c r="C42" s="31"/>
      <c r="D42" s="36" t="s">
        <v>22</v>
      </c>
      <c r="E42" s="28" t="s">
        <v>76</v>
      </c>
      <c r="F42" s="58">
        <v>0</v>
      </c>
      <c r="G42" s="52"/>
      <c r="I42" s="9"/>
      <c r="J42" s="12" t="s">
        <v>61</v>
      </c>
      <c r="K42" s="12"/>
      <c r="L42" s="12"/>
      <c r="M42" s="12"/>
      <c r="N42" s="12"/>
      <c r="O42" s="103">
        <v>0</v>
      </c>
      <c r="P42" s="12"/>
      <c r="Q42" s="103" t="s">
        <v>39</v>
      </c>
    </row>
    <row r="43" spans="1:17" ht="25.5">
      <c r="A43" s="58">
        <v>3478000</v>
      </c>
      <c r="B43" s="99">
        <v>3200</v>
      </c>
      <c r="C43" s="31"/>
      <c r="D43" s="36" t="s">
        <v>23</v>
      </c>
      <c r="E43" s="28" t="s">
        <v>77</v>
      </c>
      <c r="F43" s="58">
        <v>3200</v>
      </c>
      <c r="G43" s="52"/>
      <c r="H43" s="9"/>
      <c r="I43" s="9"/>
      <c r="J43" s="12" t="s">
        <v>62</v>
      </c>
      <c r="K43" s="12"/>
      <c r="L43" s="12"/>
      <c r="M43" s="12"/>
      <c r="N43" s="12"/>
      <c r="O43" s="103">
        <v>0</v>
      </c>
      <c r="P43" s="12"/>
      <c r="Q43" s="103" t="s">
        <v>39</v>
      </c>
    </row>
    <row r="44" spans="1:17" ht="25.5">
      <c r="A44" s="58">
        <v>1165920</v>
      </c>
      <c r="B44" s="99">
        <v>0</v>
      </c>
      <c r="C44" s="31"/>
      <c r="D44" s="36" t="s">
        <v>24</v>
      </c>
      <c r="E44" s="28" t="s">
        <v>78</v>
      </c>
      <c r="F44" s="58">
        <v>0</v>
      </c>
      <c r="G44" s="52"/>
      <c r="H44" s="9"/>
      <c r="I44" s="10"/>
      <c r="J44" s="12" t="s">
        <v>63</v>
      </c>
      <c r="K44" s="12"/>
      <c r="L44" s="12"/>
      <c r="M44" s="12"/>
      <c r="N44" s="12"/>
      <c r="O44" s="103">
        <v>0</v>
      </c>
      <c r="P44" s="12"/>
      <c r="Q44" s="103" t="s">
        <v>39</v>
      </c>
    </row>
    <row r="45" spans="1:17" ht="25.5">
      <c r="A45" s="73">
        <v>317000</v>
      </c>
      <c r="B45" s="99">
        <v>11748.79</v>
      </c>
      <c r="C45" s="31"/>
      <c r="D45" s="36" t="s">
        <v>25</v>
      </c>
      <c r="E45" s="28" t="s">
        <v>79</v>
      </c>
      <c r="F45" s="58">
        <v>11748.79</v>
      </c>
      <c r="G45" s="52"/>
      <c r="H45" s="9"/>
      <c r="I45" s="10"/>
      <c r="J45" s="12" t="s">
        <v>42</v>
      </c>
      <c r="K45" s="13"/>
      <c r="L45" s="9"/>
      <c r="M45" s="12"/>
      <c r="N45" s="13"/>
      <c r="O45" s="104">
        <v>6190.11</v>
      </c>
      <c r="P45" s="13"/>
      <c r="Q45" s="118">
        <v>4324.51</v>
      </c>
    </row>
    <row r="46" spans="1:17" ht="25.5">
      <c r="A46" s="58">
        <v>1040580</v>
      </c>
      <c r="B46" s="99">
        <v>0</v>
      </c>
      <c r="C46" s="31"/>
      <c r="D46" s="36" t="s">
        <v>17</v>
      </c>
      <c r="E46" s="46">
        <v>561000</v>
      </c>
      <c r="F46" s="58">
        <v>0</v>
      </c>
      <c r="G46" s="52"/>
      <c r="H46" s="9"/>
      <c r="I46" s="10"/>
      <c r="J46" s="12" t="s">
        <v>87</v>
      </c>
      <c r="K46" s="9"/>
      <c r="L46" s="9"/>
      <c r="M46" s="116"/>
      <c r="N46" s="119"/>
      <c r="O46" s="104">
        <v>0</v>
      </c>
      <c r="P46" s="22"/>
      <c r="Q46" s="104">
        <v>0</v>
      </c>
    </row>
    <row r="47" spans="1:17" ht="25.5">
      <c r="A47" s="73">
        <v>205600</v>
      </c>
      <c r="B47" s="99">
        <v>0</v>
      </c>
      <c r="C47" s="31"/>
      <c r="D47" s="36" t="s">
        <v>26</v>
      </c>
      <c r="E47" s="28" t="s">
        <v>80</v>
      </c>
      <c r="F47" s="73">
        <v>0</v>
      </c>
      <c r="G47" s="53"/>
      <c r="H47" s="9"/>
      <c r="I47" s="1"/>
      <c r="J47" s="12" t="s">
        <v>94</v>
      </c>
      <c r="K47" s="10"/>
      <c r="L47" s="10"/>
      <c r="M47" s="119"/>
      <c r="N47" s="116"/>
      <c r="O47" s="120">
        <v>450</v>
      </c>
      <c r="P47" s="116"/>
      <c r="Q47" s="120">
        <v>1049</v>
      </c>
    </row>
    <row r="48" spans="1:17" ht="26.25" thickBot="1">
      <c r="A48" s="58">
        <v>3021000</v>
      </c>
      <c r="B48" s="99">
        <v>0</v>
      </c>
      <c r="C48" s="31"/>
      <c r="D48" s="36" t="s">
        <v>27</v>
      </c>
      <c r="E48" s="28" t="s">
        <v>81</v>
      </c>
      <c r="F48" s="58">
        <v>0</v>
      </c>
      <c r="G48" s="52"/>
      <c r="I48" s="1"/>
      <c r="J48" s="10"/>
      <c r="K48" s="10"/>
      <c r="L48" s="10"/>
      <c r="M48" s="13" t="s">
        <v>44</v>
      </c>
      <c r="N48" s="10"/>
      <c r="O48" s="121">
        <f>SUM(O40:O47)</f>
        <v>6640.11</v>
      </c>
      <c r="P48" s="122"/>
      <c r="Q48" s="121">
        <f>SUM(Q45:Q47)</f>
        <v>5373.51</v>
      </c>
    </row>
    <row r="49" spans="1:17" ht="24" thickTop="1">
      <c r="A49" s="58">
        <v>20000</v>
      </c>
      <c r="B49" s="99">
        <v>0</v>
      </c>
      <c r="C49" s="31"/>
      <c r="D49" s="33" t="s">
        <v>48</v>
      </c>
      <c r="E49" s="28" t="s">
        <v>82</v>
      </c>
      <c r="F49" s="58">
        <v>0</v>
      </c>
      <c r="G49" s="52"/>
      <c r="I49" s="1"/>
      <c r="J49" s="10"/>
      <c r="K49" s="10"/>
      <c r="L49" s="10"/>
      <c r="M49" s="10"/>
      <c r="N49" s="15"/>
      <c r="O49" s="10"/>
      <c r="P49" s="10"/>
      <c r="Q49" s="10"/>
    </row>
    <row r="50" spans="1:17" ht="23.25">
      <c r="A50" s="58">
        <v>0</v>
      </c>
      <c r="B50" s="99">
        <v>0</v>
      </c>
      <c r="C50" s="31"/>
      <c r="D50" s="33" t="s">
        <v>56</v>
      </c>
      <c r="E50" s="28"/>
      <c r="F50" s="58">
        <v>0</v>
      </c>
      <c r="G50" s="52"/>
      <c r="I50" s="1"/>
      <c r="J50" s="1"/>
      <c r="K50" s="1"/>
      <c r="L50" s="1"/>
      <c r="M50" s="1"/>
      <c r="N50" s="1"/>
      <c r="O50" s="1"/>
      <c r="P50" s="1"/>
      <c r="Q50" s="10"/>
    </row>
    <row r="51" spans="1:17" ht="23.25">
      <c r="A51" s="58">
        <v>0</v>
      </c>
      <c r="B51" s="99">
        <v>0</v>
      </c>
      <c r="C51" s="31"/>
      <c r="D51" s="33" t="s">
        <v>57</v>
      </c>
      <c r="E51" s="28"/>
      <c r="F51" s="58">
        <v>0</v>
      </c>
      <c r="G51" s="52"/>
      <c r="I51" s="1"/>
      <c r="J51" s="1" t="s">
        <v>38</v>
      </c>
      <c r="K51" s="1"/>
      <c r="L51" s="1"/>
      <c r="M51" s="1"/>
      <c r="N51" s="1"/>
      <c r="O51" s="1"/>
      <c r="P51" s="1"/>
      <c r="Q51" s="1"/>
    </row>
    <row r="52" spans="1:17" ht="23.25">
      <c r="A52" s="58">
        <v>0</v>
      </c>
      <c r="B52" s="99">
        <v>0</v>
      </c>
      <c r="C52" s="31"/>
      <c r="D52" s="33" t="s">
        <v>58</v>
      </c>
      <c r="E52" s="28"/>
      <c r="F52" s="58">
        <v>0</v>
      </c>
      <c r="G52" s="52"/>
      <c r="I52" s="1"/>
      <c r="J52" s="1"/>
      <c r="K52" s="1"/>
      <c r="L52" s="1"/>
      <c r="M52" s="1"/>
      <c r="N52" s="1"/>
      <c r="O52" s="1"/>
      <c r="P52" s="1"/>
      <c r="Q52" s="1"/>
    </row>
    <row r="53" spans="1:17" ht="23.25">
      <c r="A53" s="58">
        <v>0</v>
      </c>
      <c r="B53" s="99">
        <v>0</v>
      </c>
      <c r="C53" s="31"/>
      <c r="D53" s="33" t="s">
        <v>59</v>
      </c>
      <c r="E53" s="28"/>
      <c r="F53" s="58">
        <v>0</v>
      </c>
      <c r="G53" s="52"/>
      <c r="I53" s="1"/>
      <c r="J53" s="1"/>
      <c r="K53" s="1"/>
      <c r="L53" s="1"/>
      <c r="M53" s="1"/>
      <c r="N53" s="1"/>
      <c r="O53" s="1"/>
      <c r="P53" s="1"/>
      <c r="Q53" s="1"/>
    </row>
    <row r="54" spans="1:17" ht="23.25">
      <c r="A54" s="102">
        <v>0</v>
      </c>
      <c r="B54" s="99">
        <v>0</v>
      </c>
      <c r="C54" s="31"/>
      <c r="D54" s="33" t="s">
        <v>60</v>
      </c>
      <c r="E54" s="28"/>
      <c r="F54" s="58">
        <v>0</v>
      </c>
      <c r="G54" s="52"/>
      <c r="I54" s="1"/>
      <c r="J54" s="1"/>
      <c r="K54" s="1"/>
      <c r="L54" s="1"/>
      <c r="M54" s="1"/>
      <c r="N54" s="1"/>
      <c r="O54" s="1"/>
      <c r="P54" s="1"/>
      <c r="Q54" s="1"/>
    </row>
    <row r="55" spans="1:17" ht="24" thickBot="1">
      <c r="A55" s="81">
        <f>SUM(A40:A54)</f>
        <v>16500000</v>
      </c>
      <c r="B55" s="74">
        <f>SUM(B40:B54)</f>
        <v>574718.79</v>
      </c>
      <c r="C55" s="31"/>
      <c r="D55" s="10"/>
      <c r="E55" s="28"/>
      <c r="F55" s="74">
        <f>SUM(F40:F54)</f>
        <v>574718.79</v>
      </c>
      <c r="G55" s="53"/>
      <c r="I55" s="1"/>
      <c r="J55" s="1"/>
      <c r="K55" s="1"/>
      <c r="L55" s="1"/>
      <c r="M55" s="1"/>
      <c r="N55" s="1"/>
      <c r="O55" s="1"/>
      <c r="P55" s="1"/>
      <c r="Q55" s="1"/>
    </row>
    <row r="56" spans="1:17" ht="24" thickTop="1">
      <c r="A56" s="96"/>
      <c r="B56" s="58">
        <v>5373.51</v>
      </c>
      <c r="C56" s="33"/>
      <c r="D56" s="36" t="s">
        <v>29</v>
      </c>
      <c r="E56" s="28" t="s">
        <v>73</v>
      </c>
      <c r="F56" s="58">
        <v>5373.51</v>
      </c>
      <c r="G56" s="52"/>
      <c r="I56" s="1"/>
      <c r="J56" s="1"/>
      <c r="K56" s="1"/>
      <c r="L56" s="1"/>
      <c r="M56" s="1"/>
      <c r="N56" s="1"/>
      <c r="O56" s="1"/>
      <c r="P56" s="1"/>
      <c r="Q56" s="1"/>
    </row>
    <row r="57" spans="1:17" ht="23.25">
      <c r="A57" s="96"/>
      <c r="B57" s="58">
        <v>0</v>
      </c>
      <c r="C57" s="14"/>
      <c r="D57" s="36" t="s">
        <v>28</v>
      </c>
      <c r="E57" s="28" t="s">
        <v>83</v>
      </c>
      <c r="F57" s="58">
        <v>0</v>
      </c>
      <c r="G57" s="52"/>
      <c r="I57" s="1"/>
      <c r="J57" s="1"/>
      <c r="K57" s="1"/>
      <c r="L57" s="1"/>
      <c r="M57" s="1"/>
      <c r="N57" s="1"/>
      <c r="O57" s="1"/>
      <c r="P57" s="1"/>
      <c r="Q57" s="1"/>
    </row>
    <row r="58" spans="1:17" ht="23.25">
      <c r="A58" s="96"/>
      <c r="B58" s="58">
        <v>509370.74</v>
      </c>
      <c r="C58" s="14"/>
      <c r="D58" s="36" t="s">
        <v>86</v>
      </c>
      <c r="E58" s="37"/>
      <c r="F58" s="58">
        <v>509370.74</v>
      </c>
      <c r="G58" s="52"/>
      <c r="I58" s="1"/>
      <c r="J58" s="1"/>
      <c r="K58" s="1"/>
      <c r="L58" s="1"/>
      <c r="M58" s="1"/>
      <c r="N58" s="1"/>
      <c r="O58" s="1"/>
      <c r="P58" s="1"/>
      <c r="Q58" s="1"/>
    </row>
    <row r="59" spans="1:17" ht="23.25">
      <c r="A59" s="96"/>
      <c r="B59" s="58">
        <v>450</v>
      </c>
      <c r="C59" s="14"/>
      <c r="D59" s="36" t="s">
        <v>97</v>
      </c>
      <c r="E59" s="37"/>
      <c r="F59" s="58">
        <v>450</v>
      </c>
      <c r="G59" s="52"/>
      <c r="I59" s="1"/>
      <c r="J59" s="1"/>
      <c r="K59" s="1"/>
      <c r="L59" s="1"/>
      <c r="M59" s="1"/>
      <c r="N59" s="1"/>
      <c r="O59" s="1"/>
      <c r="P59" s="1"/>
      <c r="Q59" s="1"/>
    </row>
    <row r="60" spans="1:17" ht="23.25">
      <c r="A60" s="96"/>
      <c r="B60" s="58">
        <v>300110</v>
      </c>
      <c r="C60" s="14"/>
      <c r="D60" s="36" t="s">
        <v>35</v>
      </c>
      <c r="E60" s="37" t="s">
        <v>84</v>
      </c>
      <c r="F60" s="58">
        <v>300110</v>
      </c>
      <c r="G60" s="52"/>
      <c r="I60" s="1"/>
      <c r="J60" s="1"/>
      <c r="K60" s="1"/>
      <c r="L60" s="1"/>
      <c r="M60" s="1"/>
      <c r="N60" s="1"/>
      <c r="O60" s="1"/>
      <c r="P60" s="1"/>
      <c r="Q60" s="1"/>
    </row>
    <row r="61" spans="1:17" ht="23.25">
      <c r="A61" s="96"/>
      <c r="B61" s="58"/>
      <c r="C61" s="14"/>
      <c r="D61" s="36"/>
      <c r="E61" s="37"/>
      <c r="F61" s="58"/>
      <c r="G61" s="52"/>
      <c r="I61" s="1"/>
      <c r="J61" s="1"/>
      <c r="K61" s="1"/>
      <c r="L61" s="1"/>
      <c r="M61" s="1"/>
      <c r="N61" s="1"/>
      <c r="O61" s="1"/>
      <c r="P61" s="1"/>
      <c r="Q61" s="1"/>
    </row>
    <row r="62" spans="1:17" ht="23.25">
      <c r="A62" s="96"/>
      <c r="B62" s="59">
        <f>SUM(B56:B61)</f>
        <v>815304.25</v>
      </c>
      <c r="C62" s="14"/>
      <c r="D62" s="38" t="s">
        <v>38</v>
      </c>
      <c r="E62" s="37"/>
      <c r="F62" s="75">
        <f>SUM(F56:F61)</f>
        <v>815304.25</v>
      </c>
      <c r="G62" s="52"/>
      <c r="I62" s="1"/>
      <c r="J62" s="1"/>
      <c r="K62" s="1"/>
      <c r="L62" s="1"/>
      <c r="M62" s="1"/>
      <c r="N62" s="1"/>
      <c r="O62" s="1"/>
      <c r="P62" s="1"/>
      <c r="Q62" s="1"/>
    </row>
    <row r="63" spans="1:17" ht="23.25">
      <c r="A63" s="96"/>
      <c r="B63" s="59">
        <f>SUM(B55,B62)</f>
        <v>1390023.04</v>
      </c>
      <c r="C63" s="237" t="s">
        <v>30</v>
      </c>
      <c r="D63" s="238"/>
      <c r="E63" s="37"/>
      <c r="F63" s="59">
        <f>SUM(F55,F62)</f>
        <v>1390023.04</v>
      </c>
      <c r="G63" s="53"/>
      <c r="I63" s="1"/>
      <c r="J63" s="1"/>
      <c r="K63" s="1"/>
      <c r="L63" s="1"/>
      <c r="M63" s="1"/>
      <c r="N63" s="1"/>
      <c r="O63" s="1"/>
      <c r="P63" s="1"/>
      <c r="Q63" s="1"/>
    </row>
    <row r="64" spans="1:17" ht="23.25">
      <c r="A64" s="96"/>
      <c r="B64" s="54">
        <f>SUM(B34-B63)</f>
        <v>754002.7199999997</v>
      </c>
      <c r="C64" s="237" t="s">
        <v>31</v>
      </c>
      <c r="D64" s="238"/>
      <c r="E64" s="37"/>
      <c r="F64" s="73">
        <f>SUM(F34-F63)</f>
        <v>754002.7199999997</v>
      </c>
      <c r="G64" s="53"/>
      <c r="I64" s="1"/>
      <c r="J64" s="1"/>
      <c r="K64" s="1"/>
      <c r="L64" s="1"/>
      <c r="M64" s="1"/>
      <c r="N64" s="1"/>
      <c r="O64" s="1"/>
      <c r="P64" s="1"/>
      <c r="Q64" s="1"/>
    </row>
    <row r="65" spans="1:17" ht="23.25">
      <c r="A65" s="96"/>
      <c r="B65" s="55"/>
      <c r="C65" s="237" t="s">
        <v>32</v>
      </c>
      <c r="D65" s="238"/>
      <c r="E65" s="28"/>
      <c r="F65" s="58"/>
      <c r="G65" s="52"/>
      <c r="I65" s="1"/>
      <c r="J65" s="1"/>
      <c r="K65" s="1"/>
      <c r="L65" s="1"/>
      <c r="M65" s="1"/>
      <c r="N65" s="1"/>
      <c r="O65" s="1"/>
      <c r="P65" s="1"/>
      <c r="Q65" s="1"/>
    </row>
    <row r="66" spans="1:17" ht="23.25">
      <c r="A66" s="96"/>
      <c r="B66" s="56"/>
      <c r="C66" s="237" t="s">
        <v>33</v>
      </c>
      <c r="D66" s="238"/>
      <c r="E66" s="37"/>
      <c r="F66" s="73"/>
      <c r="G66" s="53"/>
      <c r="I66" s="1"/>
      <c r="J66" s="1"/>
      <c r="K66" s="1"/>
      <c r="L66" s="1"/>
      <c r="M66" s="1"/>
      <c r="N66" s="1"/>
      <c r="O66" s="1"/>
      <c r="P66" s="1"/>
      <c r="Q66" s="1"/>
    </row>
    <row r="67" spans="1:17" ht="24" thickBot="1">
      <c r="A67" s="97"/>
      <c r="B67" s="60">
        <f>SUM(B10,B64)</f>
        <v>26578076.259999998</v>
      </c>
      <c r="C67" s="237" t="s">
        <v>34</v>
      </c>
      <c r="D67" s="238"/>
      <c r="E67" s="48"/>
      <c r="F67" s="60">
        <f>SUM(F10,F64)</f>
        <v>26578076.259999998</v>
      </c>
      <c r="G67" s="83"/>
      <c r="I67" s="1"/>
      <c r="J67" s="1"/>
      <c r="K67" s="1"/>
      <c r="L67" s="1"/>
      <c r="M67" s="1"/>
      <c r="N67" s="1"/>
      <c r="O67" s="1"/>
      <c r="P67" s="1"/>
      <c r="Q67" s="1"/>
    </row>
    <row r="68" spans="1:17" ht="24" thickTop="1">
      <c r="A68" s="97"/>
      <c r="B68" s="49"/>
      <c r="C68" s="27"/>
      <c r="D68" s="27"/>
      <c r="E68" s="50"/>
      <c r="F68" s="51"/>
      <c r="G68" s="51"/>
      <c r="I68" s="1"/>
      <c r="J68" s="1"/>
      <c r="K68" s="1"/>
      <c r="L68" s="1"/>
      <c r="M68" s="1"/>
      <c r="N68" s="1"/>
      <c r="O68" s="1"/>
      <c r="P68" s="1"/>
      <c r="Q68" s="1"/>
    </row>
    <row r="69" spans="1:17" ht="23.25">
      <c r="A69" s="245" t="s">
        <v>55</v>
      </c>
      <c r="B69" s="245"/>
      <c r="C69" s="245"/>
      <c r="D69" s="245"/>
      <c r="E69" s="245"/>
      <c r="F69" s="245"/>
      <c r="G69" s="24"/>
      <c r="I69" s="1"/>
      <c r="J69" s="1"/>
      <c r="K69" s="1"/>
      <c r="L69" s="1"/>
      <c r="M69" s="1"/>
      <c r="N69" s="1"/>
      <c r="O69" s="1"/>
      <c r="P69" s="1"/>
      <c r="Q69" s="1"/>
    </row>
    <row r="70" spans="1:17" ht="23.25">
      <c r="A70" s="245" t="s">
        <v>91</v>
      </c>
      <c r="B70" s="245"/>
      <c r="C70" s="245"/>
      <c r="D70" s="245"/>
      <c r="E70" s="245"/>
      <c r="F70" s="245"/>
      <c r="G70" s="24"/>
      <c r="I70" s="1"/>
      <c r="J70" s="1"/>
      <c r="K70" s="1"/>
      <c r="L70" s="1"/>
      <c r="M70" s="1"/>
      <c r="N70" s="1"/>
      <c r="O70" s="1"/>
      <c r="P70" s="1"/>
      <c r="Q70" s="1"/>
    </row>
    <row r="71" spans="1:17" ht="23.25">
      <c r="A71" s="245" t="s">
        <v>90</v>
      </c>
      <c r="B71" s="245"/>
      <c r="C71" s="245"/>
      <c r="D71" s="245"/>
      <c r="E71" s="245"/>
      <c r="F71" s="245"/>
      <c r="G71" s="24"/>
      <c r="I71" s="1"/>
      <c r="J71" s="1"/>
      <c r="K71" s="1"/>
      <c r="L71" s="1"/>
      <c r="M71" s="1"/>
      <c r="N71" s="1"/>
      <c r="O71" s="1"/>
      <c r="P71" s="1"/>
      <c r="Q71" s="1"/>
    </row>
    <row r="72" spans="1:17" ht="23.25">
      <c r="A72" s="111"/>
      <c r="B72" s="112"/>
      <c r="C72" s="112"/>
      <c r="D72" s="113"/>
      <c r="F72" s="112"/>
      <c r="G72" s="87"/>
      <c r="I72" s="1"/>
      <c r="J72" s="1"/>
      <c r="K72" s="1"/>
      <c r="L72" s="1"/>
      <c r="M72" s="1"/>
      <c r="N72" s="1"/>
      <c r="O72" s="1"/>
      <c r="P72" s="1"/>
      <c r="Q72" s="1"/>
    </row>
    <row r="73" spans="1:17" ht="23.25">
      <c r="A73" s="244" t="s">
        <v>52</v>
      </c>
      <c r="B73" s="244"/>
      <c r="C73" s="244"/>
      <c r="D73" s="244"/>
      <c r="E73" s="244"/>
      <c r="F73" s="244"/>
      <c r="G73" s="86"/>
      <c r="J73" s="1"/>
      <c r="K73" s="1"/>
      <c r="L73" s="1"/>
      <c r="M73" s="1"/>
      <c r="N73" s="1"/>
      <c r="O73" s="1"/>
      <c r="P73" s="1"/>
      <c r="Q73" s="1"/>
    </row>
    <row r="74" spans="10:17" ht="23.25">
      <c r="J74" s="1"/>
      <c r="K74" s="1"/>
      <c r="L74" s="1"/>
      <c r="M74" s="1"/>
      <c r="N74" s="1"/>
      <c r="O74" s="1"/>
      <c r="P74" s="1"/>
      <c r="Q74" s="1"/>
    </row>
    <row r="75" spans="10:17" ht="23.25">
      <c r="J75" s="1"/>
      <c r="K75" s="1"/>
      <c r="L75" s="1"/>
      <c r="M75" s="1"/>
      <c r="N75" s="1"/>
      <c r="O75" s="1"/>
      <c r="P75" s="1"/>
      <c r="Q75" s="1"/>
    </row>
    <row r="76" spans="5:17" ht="23.25">
      <c r="E76" s="2"/>
      <c r="Q76" s="1"/>
    </row>
    <row r="77" ht="23.25">
      <c r="Q77" s="1"/>
    </row>
    <row r="79" ht="23.25">
      <c r="E79" s="2"/>
    </row>
    <row r="81" ht="23.25">
      <c r="J81" s="3"/>
    </row>
  </sheetData>
  <sheetProtection/>
  <mergeCells count="26">
    <mergeCell ref="A1:F1"/>
    <mergeCell ref="A35:F35"/>
    <mergeCell ref="A36:B36"/>
    <mergeCell ref="C25:D25"/>
    <mergeCell ref="C66:D66"/>
    <mergeCell ref="C9:D9"/>
    <mergeCell ref="A7:B7"/>
    <mergeCell ref="C8:D8"/>
    <mergeCell ref="C64:D64"/>
    <mergeCell ref="C65:D65"/>
    <mergeCell ref="C63:D63"/>
    <mergeCell ref="A2:F2"/>
    <mergeCell ref="C37:D37"/>
    <mergeCell ref="H2:Q2"/>
    <mergeCell ref="H3:Q3"/>
    <mergeCell ref="A3:F3"/>
    <mergeCell ref="C67:D67"/>
    <mergeCell ref="C38:D38"/>
    <mergeCell ref="A5:F5"/>
    <mergeCell ref="I37:Q37"/>
    <mergeCell ref="A73:F73"/>
    <mergeCell ref="A70:F70"/>
    <mergeCell ref="A69:F69"/>
    <mergeCell ref="A71:F71"/>
    <mergeCell ref="C7:D7"/>
  </mergeCells>
  <printOptions/>
  <pageMargins left="0.2362204724409449" right="0.2362204724409449" top="0.34" bottom="0.17" header="0.22" footer="0.24"/>
  <pageSetup horizontalDpi="600" verticalDpi="600" orientation="portrait" paperSize="9" scale="90" r:id="rId3"/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A1" sqref="A1:IV16384"/>
    </sheetView>
  </sheetViews>
  <sheetFormatPr defaultColWidth="9.140625" defaultRowHeight="21.75"/>
  <cols>
    <col min="1" max="1" width="17.421875" style="98" customWidth="1"/>
    <col min="2" max="2" width="18.8515625" style="2" customWidth="1"/>
    <col min="3" max="3" width="6.140625" style="2" customWidth="1"/>
    <col min="4" max="4" width="39.8515625" style="2" customWidth="1"/>
    <col min="5" max="5" width="10.57421875" style="3" customWidth="1"/>
    <col min="6" max="6" width="18.8515625" style="2" customWidth="1"/>
    <col min="7" max="7" width="7.7109375" style="2" customWidth="1"/>
    <col min="8" max="8" width="6.421875" style="2" customWidth="1"/>
    <col min="9" max="12" width="9.140625" style="2" customWidth="1"/>
    <col min="13" max="13" width="7.57421875" style="2" customWidth="1"/>
    <col min="14" max="14" width="4.28125" style="2" customWidth="1"/>
    <col min="15" max="15" width="19.57421875" style="2" customWidth="1"/>
    <col min="16" max="16" width="10.8515625" style="2" customWidth="1"/>
    <col min="17" max="17" width="18.140625" style="2" customWidth="1"/>
    <col min="18" max="16384" width="9.140625" style="2" customWidth="1"/>
  </cols>
  <sheetData>
    <row r="1" spans="1:7" ht="23.25">
      <c r="A1" s="251"/>
      <c r="B1" s="251"/>
      <c r="C1" s="251"/>
      <c r="D1" s="251"/>
      <c r="E1" s="251"/>
      <c r="F1" s="251"/>
      <c r="G1" s="89"/>
    </row>
    <row r="2" spans="1:17" ht="30" customHeight="1">
      <c r="A2" s="248" t="s">
        <v>36</v>
      </c>
      <c r="B2" s="248"/>
      <c r="C2" s="248"/>
      <c r="D2" s="248"/>
      <c r="E2" s="248"/>
      <c r="F2" s="248"/>
      <c r="G2" s="23"/>
      <c r="H2" s="242" t="s">
        <v>100</v>
      </c>
      <c r="I2" s="242"/>
      <c r="J2" s="242"/>
      <c r="K2" s="242"/>
      <c r="L2" s="242"/>
      <c r="M2" s="242"/>
      <c r="N2" s="242"/>
      <c r="O2" s="242"/>
      <c r="P2" s="242"/>
      <c r="Q2" s="242"/>
    </row>
    <row r="3" spans="1:17" ht="23.25">
      <c r="A3" s="248" t="s">
        <v>37</v>
      </c>
      <c r="B3" s="248"/>
      <c r="C3" s="248"/>
      <c r="D3" s="248"/>
      <c r="E3" s="248"/>
      <c r="F3" s="248"/>
      <c r="G3" s="23"/>
      <c r="H3" s="250" t="s">
        <v>40</v>
      </c>
      <c r="I3" s="250"/>
      <c r="J3" s="250"/>
      <c r="K3" s="250"/>
      <c r="L3" s="250"/>
      <c r="M3" s="250"/>
      <c r="N3" s="250"/>
      <c r="O3" s="250"/>
      <c r="P3" s="250"/>
      <c r="Q3" s="250"/>
    </row>
    <row r="4" spans="1:17" ht="23.25">
      <c r="A4" s="90"/>
      <c r="B4" s="23"/>
      <c r="C4" s="23"/>
      <c r="D4" s="23"/>
      <c r="E4" s="24" t="s">
        <v>88</v>
      </c>
      <c r="F4" s="9"/>
      <c r="G4" s="9"/>
      <c r="H4" s="9"/>
      <c r="Q4" s="9"/>
    </row>
    <row r="5" spans="1:17" ht="26.25">
      <c r="A5" s="241" t="s">
        <v>0</v>
      </c>
      <c r="B5" s="241"/>
      <c r="C5" s="241"/>
      <c r="D5" s="241"/>
      <c r="E5" s="241"/>
      <c r="F5" s="241"/>
      <c r="G5" s="88"/>
      <c r="H5" s="9"/>
      <c r="I5" s="12" t="s">
        <v>43</v>
      </c>
      <c r="J5" s="12"/>
      <c r="K5" s="12"/>
      <c r="L5" s="12"/>
      <c r="M5" s="12"/>
      <c r="N5" s="19"/>
      <c r="O5" s="20">
        <v>379261.29</v>
      </c>
      <c r="Q5" s="10"/>
    </row>
    <row r="6" spans="1:17" ht="24" thickBot="1">
      <c r="A6" s="91"/>
      <c r="B6" s="25"/>
      <c r="C6" s="25"/>
      <c r="D6" s="24" t="s">
        <v>102</v>
      </c>
      <c r="E6" s="24"/>
      <c r="F6" s="25"/>
      <c r="G6" s="25"/>
      <c r="H6" s="9"/>
      <c r="I6" s="12" t="s">
        <v>45</v>
      </c>
      <c r="J6" s="12"/>
      <c r="K6" s="12"/>
      <c r="L6" s="12"/>
      <c r="M6" s="12"/>
      <c r="N6" s="16"/>
      <c r="O6" s="17">
        <v>1343.51</v>
      </c>
      <c r="Q6" s="10"/>
    </row>
    <row r="7" spans="1:17" ht="24" thickTop="1">
      <c r="A7" s="252" t="s">
        <v>3</v>
      </c>
      <c r="B7" s="253"/>
      <c r="C7" s="246"/>
      <c r="D7" s="247"/>
      <c r="E7" s="26"/>
      <c r="F7" s="61" t="s">
        <v>8</v>
      </c>
      <c r="G7" s="27"/>
      <c r="H7" s="9"/>
      <c r="I7" s="12" t="s">
        <v>46</v>
      </c>
      <c r="J7" s="12"/>
      <c r="K7" s="12"/>
      <c r="L7" s="12"/>
      <c r="M7" s="12"/>
      <c r="N7" s="16"/>
      <c r="O7" s="17">
        <v>1609.72</v>
      </c>
      <c r="Q7" s="18"/>
    </row>
    <row r="8" spans="1:17" ht="23.25">
      <c r="A8" s="92" t="s">
        <v>1</v>
      </c>
      <c r="B8" s="27" t="s">
        <v>38</v>
      </c>
      <c r="C8" s="249" t="s">
        <v>5</v>
      </c>
      <c r="D8" s="237"/>
      <c r="E8" s="28" t="s">
        <v>6</v>
      </c>
      <c r="F8" s="62" t="s">
        <v>4</v>
      </c>
      <c r="G8" s="27"/>
      <c r="H8" s="9"/>
      <c r="I8" s="12" t="s">
        <v>50</v>
      </c>
      <c r="J8" s="13"/>
      <c r="K8" s="13"/>
      <c r="L8" s="13"/>
      <c r="M8" s="13"/>
      <c r="N8" s="13"/>
      <c r="O8" s="17">
        <v>764.9</v>
      </c>
      <c r="Q8" s="10"/>
    </row>
    <row r="9" spans="1:17" ht="24" thickBot="1">
      <c r="A9" s="93" t="s">
        <v>2</v>
      </c>
      <c r="B9" s="29" t="s">
        <v>2</v>
      </c>
      <c r="C9" s="239"/>
      <c r="D9" s="240"/>
      <c r="E9" s="30" t="s">
        <v>7</v>
      </c>
      <c r="F9" s="63" t="s">
        <v>2</v>
      </c>
      <c r="G9" s="27"/>
      <c r="H9" s="9"/>
      <c r="I9" s="12" t="s">
        <v>63</v>
      </c>
      <c r="J9" s="12"/>
      <c r="K9" s="12"/>
      <c r="L9" s="12"/>
      <c r="M9" s="12"/>
      <c r="N9" s="12"/>
      <c r="O9" s="17">
        <v>270565</v>
      </c>
      <c r="Q9" s="10"/>
    </row>
    <row r="10" spans="1:17" ht="24" thickTop="1">
      <c r="A10" s="94"/>
      <c r="B10" s="57">
        <v>25824073.54</v>
      </c>
      <c r="C10" s="79" t="s">
        <v>9</v>
      </c>
      <c r="D10" s="32"/>
      <c r="E10" s="26"/>
      <c r="F10" s="64">
        <v>26578076.26</v>
      </c>
      <c r="G10" s="105"/>
      <c r="H10" s="9"/>
      <c r="I10" s="12" t="s">
        <v>42</v>
      </c>
      <c r="J10" s="12"/>
      <c r="K10" s="12"/>
      <c r="L10" s="12"/>
      <c r="M10" s="12"/>
      <c r="N10" s="19"/>
      <c r="O10" s="21">
        <v>12603.44</v>
      </c>
      <c r="Q10" s="10"/>
    </row>
    <row r="11" spans="1:17" ht="23.25">
      <c r="A11" s="94"/>
      <c r="B11" s="58"/>
      <c r="C11" s="80" t="s">
        <v>54</v>
      </c>
      <c r="D11" s="35"/>
      <c r="E11" s="28"/>
      <c r="F11" s="65"/>
      <c r="G11" s="106"/>
      <c r="H11" s="9"/>
      <c r="I11" s="116" t="s">
        <v>94</v>
      </c>
      <c r="J11" s="14"/>
      <c r="K11" s="14"/>
      <c r="L11" s="14"/>
      <c r="M11" s="14"/>
      <c r="N11" s="14"/>
      <c r="O11" s="22">
        <v>450</v>
      </c>
      <c r="Q11" s="9"/>
    </row>
    <row r="12" spans="1:17" ht="23.25">
      <c r="A12" s="94">
        <v>77200</v>
      </c>
      <c r="B12" s="58">
        <v>917.06</v>
      </c>
      <c r="C12" s="33" t="s">
        <v>10</v>
      </c>
      <c r="D12" s="36"/>
      <c r="E12" s="28" t="s">
        <v>64</v>
      </c>
      <c r="F12" s="66">
        <v>537.06</v>
      </c>
      <c r="G12" s="107"/>
      <c r="H12" s="9" t="s">
        <v>38</v>
      </c>
      <c r="I12" s="116" t="s">
        <v>87</v>
      </c>
      <c r="J12" s="116"/>
      <c r="K12" s="116"/>
      <c r="L12" s="116"/>
      <c r="M12" s="116"/>
      <c r="N12" s="22"/>
      <c r="O12" s="53">
        <v>0</v>
      </c>
      <c r="Q12" s="9"/>
    </row>
    <row r="13" spans="1:17" ht="24" thickBot="1">
      <c r="A13" s="94">
        <v>30100</v>
      </c>
      <c r="B13" s="58">
        <v>960</v>
      </c>
      <c r="C13" s="33" t="s">
        <v>11</v>
      </c>
      <c r="D13" s="36"/>
      <c r="E13" s="28" t="s">
        <v>65</v>
      </c>
      <c r="F13" s="66">
        <v>800</v>
      </c>
      <c r="G13" s="107"/>
      <c r="H13" s="9"/>
      <c r="I13" s="10"/>
      <c r="J13" s="10"/>
      <c r="K13" s="10"/>
      <c r="L13" s="13" t="s">
        <v>44</v>
      </c>
      <c r="M13" s="10"/>
      <c r="N13" s="10"/>
      <c r="O13" s="117">
        <f>SUM(O5:O12)</f>
        <v>666597.8599999999</v>
      </c>
      <c r="Q13" s="9"/>
    </row>
    <row r="14" spans="1:17" ht="24" thickTop="1">
      <c r="A14" s="94">
        <v>168000</v>
      </c>
      <c r="B14" s="58">
        <v>0</v>
      </c>
      <c r="C14" s="33" t="s">
        <v>12</v>
      </c>
      <c r="D14" s="36"/>
      <c r="E14" s="28" t="s">
        <v>66</v>
      </c>
      <c r="F14" s="66">
        <v>0</v>
      </c>
      <c r="G14" s="107"/>
      <c r="H14" s="9"/>
      <c r="Q14" s="9"/>
    </row>
    <row r="15" spans="1:10" ht="23.25">
      <c r="A15" s="94">
        <v>0</v>
      </c>
      <c r="B15" s="58">
        <v>0</v>
      </c>
      <c r="C15" s="33" t="s">
        <v>13</v>
      </c>
      <c r="D15" s="36"/>
      <c r="E15" s="28" t="s">
        <v>67</v>
      </c>
      <c r="F15" s="66">
        <v>0</v>
      </c>
      <c r="G15" s="107"/>
      <c r="J15" s="2" t="s">
        <v>38</v>
      </c>
    </row>
    <row r="16" spans="1:7" ht="23.25">
      <c r="A16" s="47">
        <v>46000</v>
      </c>
      <c r="B16" s="58">
        <v>1200</v>
      </c>
      <c r="C16" s="33" t="s">
        <v>14</v>
      </c>
      <c r="D16" s="36"/>
      <c r="E16" s="28" t="s">
        <v>68</v>
      </c>
      <c r="F16" s="66">
        <v>1200</v>
      </c>
      <c r="G16" s="107"/>
    </row>
    <row r="17" spans="1:8" ht="23.25">
      <c r="A17" s="47">
        <v>0</v>
      </c>
      <c r="B17" s="58">
        <v>0</v>
      </c>
      <c r="C17" s="33" t="s">
        <v>15</v>
      </c>
      <c r="D17" s="36"/>
      <c r="E17" s="28" t="s">
        <v>69</v>
      </c>
      <c r="F17" s="66">
        <v>0</v>
      </c>
      <c r="G17" s="107"/>
      <c r="H17" s="2" t="s">
        <v>38</v>
      </c>
    </row>
    <row r="18" spans="1:9" ht="23.25">
      <c r="A18" s="47">
        <v>12278700</v>
      </c>
      <c r="B18" s="58">
        <v>2422629.82</v>
      </c>
      <c r="C18" s="33" t="s">
        <v>16</v>
      </c>
      <c r="D18" s="36"/>
      <c r="E18" s="28" t="s">
        <v>70</v>
      </c>
      <c r="F18" s="66">
        <v>1361556.37</v>
      </c>
      <c r="G18" s="107"/>
      <c r="H18" s="2" t="s">
        <v>38</v>
      </c>
      <c r="I18" s="4"/>
    </row>
    <row r="19" spans="1:9" ht="23.25">
      <c r="A19" s="47">
        <v>3900000</v>
      </c>
      <c r="B19" s="58">
        <v>1032198</v>
      </c>
      <c r="C19" s="33" t="s">
        <v>107</v>
      </c>
      <c r="D19" s="36"/>
      <c r="E19" s="28"/>
      <c r="F19" s="66">
        <v>0</v>
      </c>
      <c r="G19" s="107"/>
      <c r="I19" s="4"/>
    </row>
    <row r="20" spans="1:9" ht="23.25">
      <c r="A20" s="47"/>
      <c r="B20" s="58">
        <v>958165</v>
      </c>
      <c r="C20" s="33" t="s">
        <v>108</v>
      </c>
      <c r="D20" s="36"/>
      <c r="E20" s="28"/>
      <c r="F20" s="66">
        <v>958165</v>
      </c>
      <c r="G20" s="107"/>
      <c r="I20" s="4"/>
    </row>
    <row r="21" spans="1:8" ht="23.25">
      <c r="A21" s="47"/>
      <c r="B21" s="58">
        <v>259000</v>
      </c>
      <c r="C21" s="33" t="s">
        <v>106</v>
      </c>
      <c r="D21" s="36"/>
      <c r="E21" s="28" t="s">
        <v>71</v>
      </c>
      <c r="F21" s="66">
        <v>259000</v>
      </c>
      <c r="G21" s="107"/>
      <c r="H21" s="2" t="s">
        <v>38</v>
      </c>
    </row>
    <row r="22" spans="1:8" ht="24" thickBot="1">
      <c r="A22" s="95">
        <f>SUM(A12:A21)</f>
        <v>16500000</v>
      </c>
      <c r="B22" s="81">
        <f>SUM(B12:B21)</f>
        <v>4675069.88</v>
      </c>
      <c r="C22" s="10"/>
      <c r="D22" s="36"/>
      <c r="E22" s="37"/>
      <c r="F22" s="67">
        <f>SUM(F12:F21)</f>
        <v>2581258.43</v>
      </c>
      <c r="G22" s="107"/>
      <c r="H22" s="2" t="s">
        <v>38</v>
      </c>
    </row>
    <row r="23" spans="1:8" ht="24" thickTop="1">
      <c r="A23" s="96"/>
      <c r="B23" s="58">
        <v>908000</v>
      </c>
      <c r="C23" s="33" t="s">
        <v>18</v>
      </c>
      <c r="D23" s="36"/>
      <c r="E23" s="28" t="s">
        <v>72</v>
      </c>
      <c r="F23" s="66">
        <v>908000</v>
      </c>
      <c r="G23" s="107"/>
      <c r="H23" s="2" t="s">
        <v>38</v>
      </c>
    </row>
    <row r="24" spans="1:8" ht="23.25">
      <c r="A24" s="96"/>
      <c r="B24" s="58">
        <v>29710.49</v>
      </c>
      <c r="C24" s="33" t="s">
        <v>29</v>
      </c>
      <c r="D24" s="36"/>
      <c r="E24" s="28" t="s">
        <v>73</v>
      </c>
      <c r="F24" s="64">
        <v>23070.38</v>
      </c>
      <c r="G24" s="105"/>
      <c r="H24" s="2" t="s">
        <v>38</v>
      </c>
    </row>
    <row r="25" spans="1:9" ht="23.25">
      <c r="A25" s="96"/>
      <c r="B25" s="58">
        <v>5873.63</v>
      </c>
      <c r="C25" s="33" t="s">
        <v>85</v>
      </c>
      <c r="D25" s="36"/>
      <c r="E25" s="28"/>
      <c r="F25" s="68">
        <v>0</v>
      </c>
      <c r="G25" s="108"/>
      <c r="H25" s="2" t="s">
        <v>38</v>
      </c>
      <c r="I25" s="5"/>
    </row>
    <row r="26" spans="1:8" ht="23.25">
      <c r="A26" s="96"/>
      <c r="B26" s="58">
        <v>1000</v>
      </c>
      <c r="C26" s="33" t="s">
        <v>96</v>
      </c>
      <c r="D26" s="39"/>
      <c r="E26" s="28"/>
      <c r="F26" s="66">
        <v>0</v>
      </c>
      <c r="G26" s="107"/>
      <c r="H26" s="2" t="s">
        <v>38</v>
      </c>
    </row>
    <row r="27" spans="1:8" ht="23.25">
      <c r="A27" s="96"/>
      <c r="B27" s="58">
        <v>18038</v>
      </c>
      <c r="C27" s="254" t="s">
        <v>98</v>
      </c>
      <c r="D27" s="255"/>
      <c r="E27" s="28"/>
      <c r="F27" s="64">
        <v>11500</v>
      </c>
      <c r="G27" s="105"/>
      <c r="H27" s="2" t="s">
        <v>38</v>
      </c>
    </row>
    <row r="28" spans="1:7" ht="23.25">
      <c r="A28" s="96"/>
      <c r="B28" s="58">
        <v>30162.57</v>
      </c>
      <c r="C28" s="41" t="s">
        <v>99</v>
      </c>
      <c r="D28" s="40"/>
      <c r="E28" s="28"/>
      <c r="F28" s="64">
        <v>0</v>
      </c>
      <c r="G28" s="105"/>
    </row>
    <row r="29" spans="1:7" ht="23.25">
      <c r="A29" s="96"/>
      <c r="B29" s="58"/>
      <c r="C29" s="41"/>
      <c r="D29" s="40"/>
      <c r="E29" s="28"/>
      <c r="F29" s="64"/>
      <c r="G29" s="105"/>
    </row>
    <row r="30" spans="1:7" ht="23.25">
      <c r="A30" s="96"/>
      <c r="B30" s="58"/>
      <c r="C30" s="41"/>
      <c r="D30" s="40"/>
      <c r="E30" s="28"/>
      <c r="F30" s="64"/>
      <c r="G30" s="105"/>
    </row>
    <row r="31" spans="1:8" ht="24" thickBot="1">
      <c r="A31" s="96"/>
      <c r="B31" s="82">
        <f>SUM(B23:B30)</f>
        <v>992784.69</v>
      </c>
      <c r="C31" s="33"/>
      <c r="D31" s="36"/>
      <c r="E31" s="28"/>
      <c r="F31" s="69">
        <f>SUM(F23:F30)</f>
        <v>942570.38</v>
      </c>
      <c r="G31" s="105"/>
      <c r="H31" s="2" t="s">
        <v>38</v>
      </c>
    </row>
    <row r="32" spans="1:7" ht="23.25">
      <c r="A32" s="96"/>
      <c r="B32" s="77"/>
      <c r="C32" s="76"/>
      <c r="D32" s="42"/>
      <c r="E32" s="28"/>
      <c r="F32" s="70"/>
      <c r="G32" s="105"/>
    </row>
    <row r="33" spans="1:7" ht="23.25">
      <c r="A33" s="96"/>
      <c r="B33" s="55"/>
      <c r="C33" s="14"/>
      <c r="D33" s="38"/>
      <c r="E33" s="28"/>
      <c r="F33" s="65"/>
      <c r="G33" s="106"/>
    </row>
    <row r="34" spans="1:7" ht="23.25">
      <c r="A34" s="96"/>
      <c r="B34" s="55"/>
      <c r="C34" s="14"/>
      <c r="D34" s="9"/>
      <c r="E34" s="28"/>
      <c r="F34" s="65"/>
      <c r="G34" s="106"/>
    </row>
    <row r="35" spans="1:7" ht="23.25">
      <c r="A35" s="96"/>
      <c r="B35" s="78"/>
      <c r="C35" s="9"/>
      <c r="D35" s="9"/>
      <c r="E35" s="28"/>
      <c r="F35" s="71"/>
      <c r="G35" s="106"/>
    </row>
    <row r="36" spans="1:7" ht="24" thickBot="1">
      <c r="A36" s="96"/>
      <c r="B36" s="60">
        <f>SUM(B22,B31)</f>
        <v>5667854.57</v>
      </c>
      <c r="C36" s="9"/>
      <c r="D36" s="9"/>
      <c r="E36" s="43"/>
      <c r="F36" s="72">
        <f>SUM(F22,F31)</f>
        <v>3523828.81</v>
      </c>
      <c r="G36" s="109"/>
    </row>
    <row r="37" spans="1:7" ht="24.75" thickBot="1" thickTop="1">
      <c r="A37" s="243"/>
      <c r="B37" s="243"/>
      <c r="C37" s="243"/>
      <c r="D37" s="243"/>
      <c r="E37" s="243"/>
      <c r="F37" s="243"/>
      <c r="G37" s="110"/>
    </row>
    <row r="38" spans="1:7" ht="24" thickTop="1">
      <c r="A38" s="252" t="s">
        <v>3</v>
      </c>
      <c r="B38" s="253"/>
      <c r="C38" s="84"/>
      <c r="D38" s="85"/>
      <c r="E38" s="26"/>
      <c r="F38" s="61" t="s">
        <v>8</v>
      </c>
      <c r="G38" s="27"/>
    </row>
    <row r="39" spans="1:17" ht="27.75">
      <c r="A39" s="100" t="s">
        <v>1</v>
      </c>
      <c r="B39" s="27" t="s">
        <v>4</v>
      </c>
      <c r="C39" s="249" t="s">
        <v>5</v>
      </c>
      <c r="D39" s="237"/>
      <c r="E39" s="28" t="s">
        <v>6</v>
      </c>
      <c r="F39" s="62" t="s">
        <v>4</v>
      </c>
      <c r="G39" s="27"/>
      <c r="I39" s="242" t="s">
        <v>101</v>
      </c>
      <c r="J39" s="242"/>
      <c r="K39" s="242"/>
      <c r="L39" s="242"/>
      <c r="M39" s="242"/>
      <c r="N39" s="242"/>
      <c r="O39" s="242"/>
      <c r="P39" s="242"/>
      <c r="Q39" s="242"/>
    </row>
    <row r="40" spans="1:17" ht="28.5" thickBot="1">
      <c r="A40" s="101" t="s">
        <v>2</v>
      </c>
      <c r="B40" s="29" t="s">
        <v>2</v>
      </c>
      <c r="C40" s="239"/>
      <c r="D40" s="240"/>
      <c r="E40" s="30" t="s">
        <v>7</v>
      </c>
      <c r="F40" s="63" t="s">
        <v>2</v>
      </c>
      <c r="G40" s="27"/>
      <c r="I40" s="14"/>
      <c r="J40" s="7" t="s">
        <v>95</v>
      </c>
      <c r="K40" s="8"/>
      <c r="L40" s="6"/>
      <c r="M40" s="8"/>
      <c r="N40" s="8"/>
      <c r="O40" s="8"/>
      <c r="P40" s="8"/>
      <c r="Q40" s="9"/>
    </row>
    <row r="41" spans="1:17" ht="24" thickTop="1">
      <c r="A41" s="57"/>
      <c r="B41" s="33"/>
      <c r="C41" s="44" t="s">
        <v>19</v>
      </c>
      <c r="D41" s="45"/>
      <c r="E41" s="26"/>
      <c r="F41" s="55"/>
      <c r="G41" s="96"/>
      <c r="I41" s="9"/>
      <c r="J41" s="10"/>
      <c r="K41" s="10"/>
      <c r="L41" s="10"/>
      <c r="M41" s="10"/>
      <c r="N41" s="10"/>
      <c r="O41" s="11" t="s">
        <v>41</v>
      </c>
      <c r="P41" s="10"/>
      <c r="Q41" s="11" t="s">
        <v>47</v>
      </c>
    </row>
    <row r="42" spans="1:17" ht="25.5">
      <c r="A42" s="58">
        <v>320740</v>
      </c>
      <c r="B42" s="99">
        <v>128450</v>
      </c>
      <c r="C42" s="34"/>
      <c r="D42" s="36" t="s">
        <v>20</v>
      </c>
      <c r="E42" s="28" t="s">
        <v>74</v>
      </c>
      <c r="F42" s="58">
        <v>1450</v>
      </c>
      <c r="G42" s="52"/>
      <c r="I42" s="9"/>
      <c r="J42" s="12" t="s">
        <v>51</v>
      </c>
      <c r="K42" s="12"/>
      <c r="L42" s="12"/>
      <c r="M42" s="12"/>
      <c r="N42" s="12"/>
      <c r="O42" s="103">
        <v>10000</v>
      </c>
      <c r="P42" s="12"/>
      <c r="Q42" s="103" t="s">
        <v>39</v>
      </c>
    </row>
    <row r="43" spans="1:17" ht="25.5">
      <c r="A43" s="73">
        <v>6161160</v>
      </c>
      <c r="B43" s="99">
        <v>880987</v>
      </c>
      <c r="C43" s="31"/>
      <c r="D43" s="36" t="s">
        <v>21</v>
      </c>
      <c r="E43" s="28" t="s">
        <v>75</v>
      </c>
      <c r="F43" s="58">
        <v>448217</v>
      </c>
      <c r="G43" s="52"/>
      <c r="I43" s="9"/>
      <c r="J43" s="12" t="s">
        <v>49</v>
      </c>
      <c r="K43" s="12"/>
      <c r="L43" s="12"/>
      <c r="M43" s="12"/>
      <c r="N43" s="12"/>
      <c r="O43" s="103">
        <v>7.7</v>
      </c>
      <c r="P43" s="12"/>
      <c r="Q43" s="103" t="s">
        <v>39</v>
      </c>
    </row>
    <row r="44" spans="1:17" ht="25.5">
      <c r="A44" s="58">
        <v>770000</v>
      </c>
      <c r="B44" s="99">
        <v>5000</v>
      </c>
      <c r="C44" s="31"/>
      <c r="D44" s="36" t="s">
        <v>22</v>
      </c>
      <c r="E44" s="28" t="s">
        <v>76</v>
      </c>
      <c r="F44" s="58">
        <v>5000</v>
      </c>
      <c r="G44" s="52"/>
      <c r="I44" s="9"/>
      <c r="J44" s="12" t="s">
        <v>61</v>
      </c>
      <c r="K44" s="12"/>
      <c r="L44" s="12"/>
      <c r="M44" s="12"/>
      <c r="N44" s="12"/>
      <c r="O44" s="103">
        <v>9.24</v>
      </c>
      <c r="P44" s="12"/>
      <c r="Q44" s="103" t="s">
        <v>39</v>
      </c>
    </row>
    <row r="45" spans="1:17" ht="25.5">
      <c r="A45" s="58">
        <v>3478000</v>
      </c>
      <c r="B45" s="99">
        <v>50200</v>
      </c>
      <c r="C45" s="31"/>
      <c r="D45" s="36" t="s">
        <v>23</v>
      </c>
      <c r="E45" s="28" t="s">
        <v>77</v>
      </c>
      <c r="F45" s="58">
        <v>47000</v>
      </c>
      <c r="G45" s="52"/>
      <c r="H45" s="9"/>
      <c r="I45" s="9"/>
      <c r="J45" s="12" t="s">
        <v>62</v>
      </c>
      <c r="K45" s="12"/>
      <c r="L45" s="12"/>
      <c r="M45" s="12"/>
      <c r="N45" s="12"/>
      <c r="O45" s="103">
        <v>0</v>
      </c>
      <c r="P45" s="12"/>
      <c r="Q45" s="103" t="s">
        <v>39</v>
      </c>
    </row>
    <row r="46" spans="1:17" ht="25.5">
      <c r="A46" s="58">
        <v>1165920</v>
      </c>
      <c r="B46" s="99">
        <v>40089.3</v>
      </c>
      <c r="C46" s="31"/>
      <c r="D46" s="36" t="s">
        <v>24</v>
      </c>
      <c r="E46" s="28" t="s">
        <v>78</v>
      </c>
      <c r="F46" s="58">
        <v>40089.3</v>
      </c>
      <c r="G46" s="52"/>
      <c r="H46" s="9"/>
      <c r="I46" s="10"/>
      <c r="J46" s="12" t="s">
        <v>63</v>
      </c>
      <c r="K46" s="12"/>
      <c r="L46" s="12"/>
      <c r="M46" s="12"/>
      <c r="N46" s="12"/>
      <c r="O46" s="103">
        <v>0</v>
      </c>
      <c r="P46" s="12"/>
      <c r="Q46" s="103">
        <v>13500</v>
      </c>
    </row>
    <row r="47" spans="1:17" ht="25.5">
      <c r="A47" s="73">
        <v>317000</v>
      </c>
      <c r="B47" s="99">
        <v>22191.69</v>
      </c>
      <c r="C47" s="31"/>
      <c r="D47" s="36" t="s">
        <v>25</v>
      </c>
      <c r="E47" s="28" t="s">
        <v>79</v>
      </c>
      <c r="F47" s="58">
        <v>10442.9</v>
      </c>
      <c r="G47" s="52"/>
      <c r="H47" s="9"/>
      <c r="I47" s="10"/>
      <c r="J47" s="12" t="s">
        <v>42</v>
      </c>
      <c r="K47" s="13"/>
      <c r="L47" s="9"/>
      <c r="M47" s="12"/>
      <c r="N47" s="13"/>
      <c r="O47" s="104">
        <v>12603.44</v>
      </c>
      <c r="P47" s="13"/>
      <c r="Q47" s="118">
        <v>6190.11</v>
      </c>
    </row>
    <row r="48" spans="1:17" ht="25.5">
      <c r="A48" s="58">
        <v>1040580</v>
      </c>
      <c r="B48" s="99">
        <v>0</v>
      </c>
      <c r="C48" s="31"/>
      <c r="D48" s="36" t="s">
        <v>17</v>
      </c>
      <c r="E48" s="46">
        <v>561000</v>
      </c>
      <c r="F48" s="58">
        <v>0</v>
      </c>
      <c r="G48" s="52"/>
      <c r="H48" s="9"/>
      <c r="I48" s="10"/>
      <c r="J48" s="12" t="s">
        <v>87</v>
      </c>
      <c r="K48" s="9"/>
      <c r="L48" s="9"/>
      <c r="M48" s="116"/>
      <c r="N48" s="119"/>
      <c r="O48" s="104">
        <v>0</v>
      </c>
      <c r="P48" s="22"/>
      <c r="Q48" s="104">
        <v>0</v>
      </c>
    </row>
    <row r="49" spans="1:17" ht="25.5">
      <c r="A49" s="73">
        <v>205600</v>
      </c>
      <c r="B49" s="99">
        <v>29289.11</v>
      </c>
      <c r="C49" s="31"/>
      <c r="D49" s="36" t="s">
        <v>26</v>
      </c>
      <c r="E49" s="28" t="s">
        <v>80</v>
      </c>
      <c r="F49" s="73">
        <v>29289.11</v>
      </c>
      <c r="G49" s="53"/>
      <c r="H49" s="9"/>
      <c r="I49" s="1"/>
      <c r="J49" s="12" t="s">
        <v>94</v>
      </c>
      <c r="K49" s="10"/>
      <c r="L49" s="10"/>
      <c r="M49" s="119"/>
      <c r="N49" s="116"/>
      <c r="O49" s="120">
        <v>450</v>
      </c>
      <c r="P49" s="116"/>
      <c r="Q49" s="120">
        <v>450</v>
      </c>
    </row>
    <row r="50" spans="1:17" ht="26.25" thickBot="1">
      <c r="A50" s="58">
        <v>3021000</v>
      </c>
      <c r="B50" s="99">
        <v>0</v>
      </c>
      <c r="C50" s="31"/>
      <c r="D50" s="36" t="s">
        <v>27</v>
      </c>
      <c r="E50" s="28" t="s">
        <v>81</v>
      </c>
      <c r="F50" s="58">
        <v>0</v>
      </c>
      <c r="G50" s="52"/>
      <c r="I50" s="1"/>
      <c r="J50" s="10"/>
      <c r="K50" s="10"/>
      <c r="L50" s="10"/>
      <c r="M50" s="13" t="s">
        <v>44</v>
      </c>
      <c r="N50" s="10"/>
      <c r="O50" s="121">
        <f>SUM(O42:O49)</f>
        <v>23070.38</v>
      </c>
      <c r="P50" s="122"/>
      <c r="Q50" s="121">
        <f>SUM(Q46:Q49)</f>
        <v>20140.11</v>
      </c>
    </row>
    <row r="51" spans="1:17" ht="24" thickTop="1">
      <c r="A51" s="58">
        <v>20000</v>
      </c>
      <c r="B51" s="99">
        <v>0</v>
      </c>
      <c r="C51" s="31"/>
      <c r="D51" s="33" t="s">
        <v>48</v>
      </c>
      <c r="E51" s="28" t="s">
        <v>82</v>
      </c>
      <c r="F51" s="58">
        <v>0</v>
      </c>
      <c r="G51" s="52"/>
      <c r="I51" s="1"/>
      <c r="J51" s="10"/>
      <c r="K51" s="10"/>
      <c r="L51" s="10"/>
      <c r="M51" s="10"/>
      <c r="N51" s="15"/>
      <c r="O51" s="10"/>
      <c r="P51" s="10"/>
      <c r="Q51" s="10"/>
    </row>
    <row r="52" spans="1:17" ht="23.25">
      <c r="A52" s="102"/>
      <c r="B52" s="99"/>
      <c r="C52" s="31"/>
      <c r="D52" s="33"/>
      <c r="E52" s="28"/>
      <c r="F52" s="58"/>
      <c r="G52" s="52"/>
      <c r="I52" s="1"/>
      <c r="J52" s="1"/>
      <c r="K52" s="1"/>
      <c r="L52" s="1"/>
      <c r="M52" s="1"/>
      <c r="N52" s="1"/>
      <c r="O52" s="1"/>
      <c r="P52" s="1"/>
      <c r="Q52" s="1"/>
    </row>
    <row r="53" spans="1:17" ht="24" thickBot="1">
      <c r="A53" s="81">
        <f>SUM(A42:A52)</f>
        <v>16500000</v>
      </c>
      <c r="B53" s="74">
        <f>SUM(B42:B52)</f>
        <v>1156207.1</v>
      </c>
      <c r="C53" s="31"/>
      <c r="D53" s="10"/>
      <c r="E53" s="28"/>
      <c r="F53" s="74">
        <f>SUM(F42:F52)</f>
        <v>581488.31</v>
      </c>
      <c r="G53" s="53"/>
      <c r="I53" s="1"/>
      <c r="J53" s="1"/>
      <c r="K53" s="1"/>
      <c r="L53" s="1"/>
      <c r="M53" s="1"/>
      <c r="N53" s="1"/>
      <c r="O53" s="1"/>
      <c r="P53" s="1"/>
      <c r="Q53" s="1"/>
    </row>
    <row r="54" spans="1:17" ht="24" thickTop="1">
      <c r="A54" s="96"/>
      <c r="B54" s="58">
        <v>25513.62</v>
      </c>
      <c r="C54" s="33"/>
      <c r="D54" s="36" t="s">
        <v>29</v>
      </c>
      <c r="E54" s="28" t="s">
        <v>73</v>
      </c>
      <c r="F54" s="58">
        <v>20140.11</v>
      </c>
      <c r="G54" s="52"/>
      <c r="I54" s="1"/>
      <c r="J54" s="1"/>
      <c r="K54" s="1"/>
      <c r="L54" s="1"/>
      <c r="M54" s="1"/>
      <c r="N54" s="1"/>
      <c r="O54" s="1"/>
      <c r="P54" s="1"/>
      <c r="Q54" s="1"/>
    </row>
    <row r="55" spans="1:17" ht="23.25">
      <c r="A55" s="96"/>
      <c r="B55" s="58">
        <v>17910</v>
      </c>
      <c r="C55" s="33"/>
      <c r="D55" s="36" t="s">
        <v>103</v>
      </c>
      <c r="E55" s="28"/>
      <c r="F55" s="58">
        <v>17910</v>
      </c>
      <c r="G55" s="52"/>
      <c r="I55" s="1"/>
      <c r="J55" s="1"/>
      <c r="K55" s="1"/>
      <c r="L55" s="1"/>
      <c r="M55" s="1"/>
      <c r="N55" s="1"/>
      <c r="O55" s="1"/>
      <c r="P55" s="1"/>
      <c r="Q55" s="1"/>
    </row>
    <row r="56" spans="1:17" ht="23.25">
      <c r="A56" s="96"/>
      <c r="B56" s="58">
        <v>908000</v>
      </c>
      <c r="C56" s="33"/>
      <c r="D56" s="36" t="s">
        <v>104</v>
      </c>
      <c r="E56" s="28"/>
      <c r="F56" s="58">
        <v>908000</v>
      </c>
      <c r="G56" s="52"/>
      <c r="I56" s="1"/>
      <c r="J56" s="1"/>
      <c r="K56" s="1"/>
      <c r="L56" s="1"/>
      <c r="M56" s="1"/>
      <c r="N56" s="1"/>
      <c r="O56" s="1"/>
      <c r="P56" s="1"/>
      <c r="Q56" s="1"/>
    </row>
    <row r="57" spans="1:17" ht="23.25">
      <c r="A57" s="96"/>
      <c r="B57" s="58">
        <v>0</v>
      </c>
      <c r="C57" s="14"/>
      <c r="D57" s="36" t="s">
        <v>28</v>
      </c>
      <c r="E57" s="28" t="s">
        <v>83</v>
      </c>
      <c r="F57" s="58">
        <v>0</v>
      </c>
      <c r="G57" s="52"/>
      <c r="I57" s="1"/>
      <c r="J57" s="1"/>
      <c r="K57" s="1"/>
      <c r="L57" s="1"/>
      <c r="M57" s="1"/>
      <c r="N57" s="1"/>
      <c r="O57" s="1"/>
      <c r="P57" s="1"/>
      <c r="Q57" s="1"/>
    </row>
    <row r="58" spans="1:17" ht="23.25">
      <c r="A58" s="96"/>
      <c r="B58" s="58">
        <v>698370.74</v>
      </c>
      <c r="C58" s="14"/>
      <c r="D58" s="36" t="s">
        <v>86</v>
      </c>
      <c r="E58" s="37"/>
      <c r="F58" s="58">
        <v>189000</v>
      </c>
      <c r="G58" s="52"/>
      <c r="I58" s="1"/>
      <c r="J58" s="1"/>
      <c r="K58" s="1"/>
      <c r="L58" s="1"/>
      <c r="M58" s="1"/>
      <c r="N58" s="1"/>
      <c r="O58" s="1"/>
      <c r="P58" s="1"/>
      <c r="Q58" s="1"/>
    </row>
    <row r="59" spans="1:17" ht="23.25">
      <c r="A59" s="96"/>
      <c r="B59" s="58">
        <v>450</v>
      </c>
      <c r="C59" s="14"/>
      <c r="D59" s="36" t="s">
        <v>97</v>
      </c>
      <c r="E59" s="37"/>
      <c r="F59" s="58">
        <v>0</v>
      </c>
      <c r="G59" s="52"/>
      <c r="I59" s="1"/>
      <c r="J59" s="1"/>
      <c r="K59" s="1"/>
      <c r="L59" s="1"/>
      <c r="M59" s="1"/>
      <c r="N59" s="1"/>
      <c r="O59" s="1"/>
      <c r="P59" s="1"/>
      <c r="Q59" s="1"/>
    </row>
    <row r="60" spans="1:17" ht="23.25">
      <c r="A60" s="96"/>
      <c r="B60" s="58">
        <v>582310</v>
      </c>
      <c r="C60" s="14"/>
      <c r="D60" s="36" t="s">
        <v>35</v>
      </c>
      <c r="E60" s="37" t="s">
        <v>84</v>
      </c>
      <c r="F60" s="58">
        <v>282200</v>
      </c>
      <c r="G60" s="52"/>
      <c r="I60" s="1"/>
      <c r="J60" s="1"/>
      <c r="K60" s="1"/>
      <c r="L60" s="1"/>
      <c r="M60" s="1"/>
      <c r="N60" s="1"/>
      <c r="O60" s="1"/>
      <c r="P60" s="1"/>
      <c r="Q60" s="1"/>
    </row>
    <row r="61" spans="1:17" ht="23.25">
      <c r="A61" s="96"/>
      <c r="B61" s="58">
        <v>24000</v>
      </c>
      <c r="C61" s="14"/>
      <c r="D61" s="36" t="s">
        <v>105</v>
      </c>
      <c r="E61" s="37"/>
      <c r="F61" s="58">
        <v>24000</v>
      </c>
      <c r="G61" s="52"/>
      <c r="I61" s="1"/>
      <c r="J61" s="1"/>
      <c r="K61" s="1"/>
      <c r="L61" s="1"/>
      <c r="M61" s="1"/>
      <c r="N61" s="1"/>
      <c r="O61" s="1"/>
      <c r="P61" s="1"/>
      <c r="Q61" s="1"/>
    </row>
    <row r="62" spans="1:17" ht="23.25">
      <c r="A62" s="96"/>
      <c r="B62" s="58"/>
      <c r="C62" s="14"/>
      <c r="D62" s="36"/>
      <c r="E62" s="37"/>
      <c r="F62" s="58"/>
      <c r="G62" s="52"/>
      <c r="I62" s="1"/>
      <c r="J62" s="1"/>
      <c r="K62" s="1"/>
      <c r="L62" s="1"/>
      <c r="M62" s="1"/>
      <c r="N62" s="1"/>
      <c r="O62" s="1"/>
      <c r="P62" s="1"/>
      <c r="Q62" s="1"/>
    </row>
    <row r="63" spans="1:17" ht="23.25">
      <c r="A63" s="96"/>
      <c r="B63" s="59">
        <f>SUM(B54:B62)</f>
        <v>2256554.36</v>
      </c>
      <c r="C63" s="14"/>
      <c r="D63" s="38" t="s">
        <v>38</v>
      </c>
      <c r="E63" s="37"/>
      <c r="F63" s="75">
        <f>SUM(F54:F62)</f>
        <v>1441250.1099999999</v>
      </c>
      <c r="G63" s="52"/>
      <c r="I63" s="1"/>
      <c r="J63" s="1"/>
      <c r="K63" s="1"/>
      <c r="L63" s="1"/>
      <c r="M63" s="1"/>
      <c r="N63" s="1"/>
      <c r="O63" s="1"/>
      <c r="P63" s="1"/>
      <c r="Q63" s="1"/>
    </row>
    <row r="64" spans="1:17" ht="23.25">
      <c r="A64" s="96"/>
      <c r="B64" s="59">
        <f>SUM(B53,B63)</f>
        <v>3412761.46</v>
      </c>
      <c r="C64" s="237" t="s">
        <v>30</v>
      </c>
      <c r="D64" s="238"/>
      <c r="E64" s="37"/>
      <c r="F64" s="59">
        <f>SUM(F53,F63)</f>
        <v>2022738.42</v>
      </c>
      <c r="G64" s="53"/>
      <c r="I64" s="1"/>
      <c r="J64" s="1"/>
      <c r="K64" s="1"/>
      <c r="L64" s="1"/>
      <c r="M64" s="1"/>
      <c r="N64" s="1"/>
      <c r="O64" s="1"/>
      <c r="P64" s="1"/>
      <c r="Q64" s="1"/>
    </row>
    <row r="65" spans="1:17" ht="23.25">
      <c r="A65" s="96"/>
      <c r="B65" s="54">
        <f>SUM(B36-B64)</f>
        <v>2255093.1100000003</v>
      </c>
      <c r="C65" s="237" t="s">
        <v>31</v>
      </c>
      <c r="D65" s="238"/>
      <c r="E65" s="37"/>
      <c r="F65" s="73">
        <f>SUM(F36-F64)</f>
        <v>1501090.3900000001</v>
      </c>
      <c r="G65" s="53"/>
      <c r="I65" s="1"/>
      <c r="J65" s="1"/>
      <c r="K65" s="1"/>
      <c r="L65" s="1"/>
      <c r="M65" s="1"/>
      <c r="N65" s="1"/>
      <c r="O65" s="1"/>
      <c r="P65" s="1"/>
      <c r="Q65" s="1"/>
    </row>
    <row r="66" spans="1:17" ht="23.25">
      <c r="A66" s="96"/>
      <c r="B66" s="55"/>
      <c r="C66" s="237" t="s">
        <v>32</v>
      </c>
      <c r="D66" s="238"/>
      <c r="E66" s="28"/>
      <c r="F66" s="58"/>
      <c r="G66" s="52"/>
      <c r="I66" s="1"/>
      <c r="J66" s="1"/>
      <c r="K66" s="1"/>
      <c r="L66" s="1"/>
      <c r="M66" s="1"/>
      <c r="N66" s="1"/>
      <c r="O66" s="1"/>
      <c r="P66" s="1"/>
      <c r="Q66" s="1"/>
    </row>
    <row r="67" spans="1:17" ht="23.25">
      <c r="A67" s="96"/>
      <c r="B67" s="56"/>
      <c r="C67" s="237" t="s">
        <v>33</v>
      </c>
      <c r="D67" s="238"/>
      <c r="E67" s="37"/>
      <c r="F67" s="73"/>
      <c r="G67" s="53"/>
      <c r="I67" s="1"/>
      <c r="J67" s="1"/>
      <c r="K67" s="1"/>
      <c r="L67" s="1"/>
      <c r="M67" s="1"/>
      <c r="N67" s="1"/>
      <c r="O67" s="1"/>
      <c r="P67" s="1"/>
      <c r="Q67" s="1"/>
    </row>
    <row r="68" spans="1:17" ht="24" thickBot="1">
      <c r="A68" s="97"/>
      <c r="B68" s="60">
        <f>SUM(B10,B65)</f>
        <v>28079166.65</v>
      </c>
      <c r="C68" s="237" t="s">
        <v>34</v>
      </c>
      <c r="D68" s="238"/>
      <c r="E68" s="48"/>
      <c r="F68" s="60">
        <f>SUM(F10,F65)</f>
        <v>28079166.650000002</v>
      </c>
      <c r="G68" s="83"/>
      <c r="I68" s="1"/>
      <c r="J68" s="1"/>
      <c r="K68" s="1"/>
      <c r="L68" s="1"/>
      <c r="M68" s="1"/>
      <c r="N68" s="1"/>
      <c r="O68" s="1"/>
      <c r="P68" s="1"/>
      <c r="Q68" s="1"/>
    </row>
    <row r="69" spans="1:17" ht="24" thickTop="1">
      <c r="A69" s="97"/>
      <c r="B69" s="49"/>
      <c r="C69" s="27"/>
      <c r="D69" s="27"/>
      <c r="E69" s="50"/>
      <c r="F69" s="51"/>
      <c r="G69" s="51"/>
      <c r="I69" s="1"/>
      <c r="J69" s="1"/>
      <c r="K69" s="1"/>
      <c r="L69" s="1"/>
      <c r="M69" s="1"/>
      <c r="N69" s="1"/>
      <c r="O69" s="1"/>
      <c r="P69" s="1"/>
      <c r="Q69" s="1"/>
    </row>
    <row r="70" spans="1:17" ht="23.25">
      <c r="A70" s="245" t="s">
        <v>55</v>
      </c>
      <c r="B70" s="245"/>
      <c r="C70" s="245"/>
      <c r="D70" s="245"/>
      <c r="E70" s="245"/>
      <c r="F70" s="245"/>
      <c r="G70" s="24"/>
      <c r="I70" s="1"/>
      <c r="J70" s="1"/>
      <c r="K70" s="1"/>
      <c r="L70" s="1"/>
      <c r="M70" s="1"/>
      <c r="N70" s="1"/>
      <c r="O70" s="1"/>
      <c r="P70" s="1"/>
      <c r="Q70" s="1"/>
    </row>
    <row r="71" spans="1:17" ht="23.25">
      <c r="A71" s="245" t="s">
        <v>91</v>
      </c>
      <c r="B71" s="245"/>
      <c r="C71" s="245"/>
      <c r="D71" s="245"/>
      <c r="E71" s="245"/>
      <c r="F71" s="245"/>
      <c r="G71" s="24"/>
      <c r="I71" s="1"/>
      <c r="J71" s="1"/>
      <c r="K71" s="1"/>
      <c r="L71" s="1"/>
      <c r="M71" s="1"/>
      <c r="N71" s="1"/>
      <c r="O71" s="1"/>
      <c r="P71" s="1"/>
      <c r="Q71" s="1"/>
    </row>
    <row r="72" spans="1:17" ht="23.25">
      <c r="A72" s="245" t="s">
        <v>109</v>
      </c>
      <c r="B72" s="245"/>
      <c r="C72" s="245"/>
      <c r="D72" s="245"/>
      <c r="E72" s="245"/>
      <c r="F72" s="245"/>
      <c r="G72" s="24"/>
      <c r="I72" s="1"/>
      <c r="J72" s="1"/>
      <c r="K72" s="1"/>
      <c r="L72" s="1"/>
      <c r="M72" s="1"/>
      <c r="N72" s="1"/>
      <c r="O72" s="1"/>
      <c r="P72" s="1"/>
      <c r="Q72" s="1"/>
    </row>
    <row r="73" spans="1:17" ht="23.25">
      <c r="A73" s="111"/>
      <c r="B73" s="112"/>
      <c r="C73" s="112"/>
      <c r="D73" s="113"/>
      <c r="F73" s="112"/>
      <c r="G73" s="87"/>
      <c r="I73" s="1"/>
      <c r="J73" s="1"/>
      <c r="K73" s="1"/>
      <c r="L73" s="1"/>
      <c r="M73" s="1"/>
      <c r="N73" s="1"/>
      <c r="O73" s="1"/>
      <c r="P73" s="1"/>
      <c r="Q73" s="1"/>
    </row>
    <row r="74" spans="1:17" ht="23.25">
      <c r="A74" s="244" t="s">
        <v>52</v>
      </c>
      <c r="B74" s="244"/>
      <c r="C74" s="244"/>
      <c r="D74" s="244"/>
      <c r="E74" s="244"/>
      <c r="F74" s="244"/>
      <c r="G74" s="86"/>
      <c r="J74" s="1"/>
      <c r="K74" s="1"/>
      <c r="L74" s="1"/>
      <c r="M74" s="1"/>
      <c r="N74" s="1"/>
      <c r="O74" s="1"/>
      <c r="P74" s="1"/>
      <c r="Q74" s="1"/>
    </row>
    <row r="75" spans="10:17" ht="23.25">
      <c r="J75" s="1"/>
      <c r="K75" s="1"/>
      <c r="L75" s="1"/>
      <c r="M75" s="1"/>
      <c r="N75" s="1"/>
      <c r="O75" s="1"/>
      <c r="P75" s="1"/>
      <c r="Q75" s="1"/>
    </row>
    <row r="76" spans="10:17" ht="23.25">
      <c r="J76" s="1"/>
      <c r="K76" s="1"/>
      <c r="L76" s="1"/>
      <c r="M76" s="1"/>
      <c r="N76" s="1"/>
      <c r="O76" s="1"/>
      <c r="P76" s="1"/>
      <c r="Q76" s="1"/>
    </row>
    <row r="77" spans="5:17" ht="23.25">
      <c r="E77" s="2"/>
      <c r="Q77" s="1"/>
    </row>
    <row r="78" ht="23.25">
      <c r="Q78" s="1"/>
    </row>
    <row r="80" ht="23.25">
      <c r="E80" s="2"/>
    </row>
    <row r="82" ht="23.25">
      <c r="J82" s="3"/>
    </row>
  </sheetData>
  <sheetProtection/>
  <mergeCells count="25">
    <mergeCell ref="A74:F74"/>
    <mergeCell ref="H3:Q3"/>
    <mergeCell ref="H2:Q2"/>
    <mergeCell ref="I39:Q39"/>
    <mergeCell ref="C64:D64"/>
    <mergeCell ref="C67:D67"/>
    <mergeCell ref="C68:D68"/>
    <mergeCell ref="A71:F71"/>
    <mergeCell ref="A72:F72"/>
    <mergeCell ref="A70:F70"/>
    <mergeCell ref="C9:D9"/>
    <mergeCell ref="C27:D27"/>
    <mergeCell ref="A37:F37"/>
    <mergeCell ref="C40:D40"/>
    <mergeCell ref="C65:D65"/>
    <mergeCell ref="C66:D66"/>
    <mergeCell ref="C39:D39"/>
    <mergeCell ref="A38:B38"/>
    <mergeCell ref="C8:D8"/>
    <mergeCell ref="A1:F1"/>
    <mergeCell ref="A2:F2"/>
    <mergeCell ref="A3:F3"/>
    <mergeCell ref="A5:F5"/>
    <mergeCell ref="A7:B7"/>
    <mergeCell ref="C7:D7"/>
  </mergeCells>
  <printOptions/>
  <pageMargins left="0.11811023622047245" right="0.1968503937007874" top="0.15748031496062992" bottom="0.15748031496062992" header="0.31496062992125984" footer="0.31496062992125984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C43">
      <selection activeCell="H9" sqref="H9"/>
    </sheetView>
  </sheetViews>
  <sheetFormatPr defaultColWidth="9.140625" defaultRowHeight="21.75"/>
  <cols>
    <col min="1" max="1" width="17.421875" style="98" customWidth="1"/>
    <col min="2" max="2" width="18.8515625" style="2" customWidth="1"/>
    <col min="3" max="3" width="6.140625" style="2" customWidth="1"/>
    <col min="4" max="4" width="39.8515625" style="2" customWidth="1"/>
    <col min="5" max="5" width="7.57421875" style="3" customWidth="1"/>
    <col min="6" max="6" width="18.8515625" style="2" customWidth="1"/>
    <col min="7" max="7" width="7.7109375" style="2" customWidth="1"/>
    <col min="8" max="8" width="6.421875" style="2" customWidth="1"/>
    <col min="9" max="12" width="9.140625" style="2" customWidth="1"/>
    <col min="13" max="13" width="7.57421875" style="2" customWidth="1"/>
    <col min="14" max="14" width="4.28125" style="2" customWidth="1"/>
    <col min="15" max="15" width="19.57421875" style="2" customWidth="1"/>
    <col min="16" max="16" width="7.7109375" style="2" customWidth="1"/>
    <col min="17" max="17" width="18.140625" style="2" customWidth="1"/>
    <col min="18" max="16384" width="9.140625" style="2" customWidth="1"/>
  </cols>
  <sheetData>
    <row r="1" spans="1:17" ht="30" customHeight="1">
      <c r="A1" s="248" t="s">
        <v>36</v>
      </c>
      <c r="B1" s="248"/>
      <c r="C1" s="248"/>
      <c r="D1" s="248"/>
      <c r="E1" s="248"/>
      <c r="F1" s="248"/>
      <c r="G1" s="23"/>
      <c r="H1" s="242" t="s">
        <v>111</v>
      </c>
      <c r="I1" s="242"/>
      <c r="J1" s="242"/>
      <c r="K1" s="242"/>
      <c r="L1" s="242"/>
      <c r="M1" s="242"/>
      <c r="N1" s="242"/>
      <c r="O1" s="242"/>
      <c r="P1" s="242"/>
      <c r="Q1" s="242"/>
    </row>
    <row r="2" spans="1:17" ht="23.25">
      <c r="A2" s="248" t="s">
        <v>128</v>
      </c>
      <c r="B2" s="248"/>
      <c r="C2" s="248"/>
      <c r="D2" s="248"/>
      <c r="E2" s="248"/>
      <c r="F2" s="248"/>
      <c r="G2" s="23"/>
      <c r="H2" s="250" t="s">
        <v>40</v>
      </c>
      <c r="I2" s="250"/>
      <c r="J2" s="250"/>
      <c r="K2" s="250"/>
      <c r="L2" s="250"/>
      <c r="M2" s="250"/>
      <c r="N2" s="250"/>
      <c r="O2" s="250"/>
      <c r="P2" s="250"/>
      <c r="Q2" s="250"/>
    </row>
    <row r="3" spans="1:17" ht="26.25">
      <c r="A3" s="241" t="s">
        <v>0</v>
      </c>
      <c r="B3" s="241"/>
      <c r="C3" s="241"/>
      <c r="D3" s="241"/>
      <c r="E3" s="241"/>
      <c r="F3" s="241"/>
      <c r="G3" s="88"/>
      <c r="H3" s="9"/>
      <c r="I3" s="12" t="s">
        <v>43</v>
      </c>
      <c r="J3" s="12"/>
      <c r="K3" s="12"/>
      <c r="L3" s="12"/>
      <c r="M3" s="12"/>
      <c r="N3" s="19"/>
      <c r="O3" s="20">
        <v>379261.29</v>
      </c>
      <c r="Q3" s="10"/>
    </row>
    <row r="4" spans="1:17" ht="24" thickBot="1">
      <c r="A4" s="91"/>
      <c r="B4" s="25"/>
      <c r="C4" s="25"/>
      <c r="D4" s="24" t="s">
        <v>110</v>
      </c>
      <c r="E4" s="24"/>
      <c r="F4" s="25"/>
      <c r="G4" s="25"/>
      <c r="H4" s="9"/>
      <c r="I4" s="12" t="s">
        <v>45</v>
      </c>
      <c r="J4" s="12"/>
      <c r="K4" s="12"/>
      <c r="L4" s="12"/>
      <c r="M4" s="12"/>
      <c r="N4" s="16"/>
      <c r="O4" s="17">
        <v>1343.51</v>
      </c>
      <c r="Q4" s="10"/>
    </row>
    <row r="5" spans="1:17" ht="24" thickTop="1">
      <c r="A5" s="252" t="s">
        <v>3</v>
      </c>
      <c r="B5" s="253"/>
      <c r="C5" s="246"/>
      <c r="D5" s="247"/>
      <c r="E5" s="26"/>
      <c r="F5" s="61" t="s">
        <v>8</v>
      </c>
      <c r="G5" s="27"/>
      <c r="H5" s="9"/>
      <c r="I5" s="12" t="s">
        <v>46</v>
      </c>
      <c r="J5" s="12"/>
      <c r="K5" s="12"/>
      <c r="L5" s="12"/>
      <c r="M5" s="12"/>
      <c r="N5" s="16"/>
      <c r="O5" s="17">
        <v>1609.72</v>
      </c>
      <c r="Q5" s="18"/>
    </row>
    <row r="6" spans="1:17" ht="23.25">
      <c r="A6" s="92" t="s">
        <v>1</v>
      </c>
      <c r="B6" s="27" t="s">
        <v>38</v>
      </c>
      <c r="C6" s="249" t="s">
        <v>5</v>
      </c>
      <c r="D6" s="237"/>
      <c r="E6" s="28" t="s">
        <v>6</v>
      </c>
      <c r="F6" s="62" t="s">
        <v>4</v>
      </c>
      <c r="G6" s="27"/>
      <c r="H6" s="9"/>
      <c r="I6" s="12" t="s">
        <v>50</v>
      </c>
      <c r="J6" s="13"/>
      <c r="K6" s="13"/>
      <c r="L6" s="13"/>
      <c r="M6" s="13"/>
      <c r="N6" s="13"/>
      <c r="O6" s="17">
        <v>768.23</v>
      </c>
      <c r="Q6" s="10"/>
    </row>
    <row r="7" spans="1:17" ht="24" thickBot="1">
      <c r="A7" s="93" t="s">
        <v>2</v>
      </c>
      <c r="B7" s="29" t="s">
        <v>2</v>
      </c>
      <c r="C7" s="239"/>
      <c r="D7" s="240"/>
      <c r="E7" s="30" t="s">
        <v>7</v>
      </c>
      <c r="F7" s="63" t="s">
        <v>2</v>
      </c>
      <c r="G7" s="27"/>
      <c r="H7" s="9"/>
      <c r="I7" s="12" t="s">
        <v>63</v>
      </c>
      <c r="J7" s="12"/>
      <c r="K7" s="12"/>
      <c r="L7" s="12"/>
      <c r="M7" s="12"/>
      <c r="N7" s="12"/>
      <c r="O7" s="17">
        <v>270565</v>
      </c>
      <c r="Q7" s="10"/>
    </row>
    <row r="8" spans="1:17" ht="24" thickTop="1">
      <c r="A8" s="94"/>
      <c r="B8" s="57">
        <v>25824073.54</v>
      </c>
      <c r="C8" s="79" t="s">
        <v>9</v>
      </c>
      <c r="D8" s="32"/>
      <c r="E8" s="26"/>
      <c r="F8" s="64">
        <v>28079166.65</v>
      </c>
      <c r="G8" s="105"/>
      <c r="H8" s="9"/>
      <c r="I8" s="12" t="s">
        <v>42</v>
      </c>
      <c r="J8" s="12"/>
      <c r="K8" s="12"/>
      <c r="L8" s="12"/>
      <c r="M8" s="12"/>
      <c r="N8" s="19"/>
      <c r="O8" s="21">
        <v>4665.23</v>
      </c>
      <c r="Q8" s="10"/>
    </row>
    <row r="9" spans="1:17" ht="23.25">
      <c r="A9" s="94"/>
      <c r="B9" s="58"/>
      <c r="C9" s="80" t="s">
        <v>54</v>
      </c>
      <c r="D9" s="35"/>
      <c r="E9" s="28"/>
      <c r="F9" s="65"/>
      <c r="G9" s="106"/>
      <c r="H9" s="9"/>
      <c r="I9" s="116" t="s">
        <v>94</v>
      </c>
      <c r="J9" s="14"/>
      <c r="K9" s="14"/>
      <c r="L9" s="14"/>
      <c r="M9" s="14"/>
      <c r="N9" s="14"/>
      <c r="O9" s="22">
        <v>2295</v>
      </c>
      <c r="Q9" s="9"/>
    </row>
    <row r="10" spans="1:17" ht="23.25">
      <c r="A10" s="94">
        <v>77200</v>
      </c>
      <c r="B10" s="58">
        <v>1437.06</v>
      </c>
      <c r="C10" s="33" t="s">
        <v>10</v>
      </c>
      <c r="D10" s="36"/>
      <c r="E10" s="28" t="s">
        <v>64</v>
      </c>
      <c r="F10" s="66">
        <v>520</v>
      </c>
      <c r="G10" s="107"/>
      <c r="H10" s="9" t="s">
        <v>38</v>
      </c>
      <c r="I10" s="116" t="s">
        <v>87</v>
      </c>
      <c r="J10" s="116"/>
      <c r="K10" s="116"/>
      <c r="L10" s="116"/>
      <c r="M10" s="116"/>
      <c r="N10" s="22"/>
      <c r="O10" s="53">
        <v>442</v>
      </c>
      <c r="Q10" s="9"/>
    </row>
    <row r="11" spans="1:17" ht="24" thickBot="1">
      <c r="A11" s="94">
        <v>30100</v>
      </c>
      <c r="B11" s="58">
        <v>1039.92</v>
      </c>
      <c r="C11" s="33" t="s">
        <v>11</v>
      </c>
      <c r="D11" s="36"/>
      <c r="E11" s="28" t="s">
        <v>65</v>
      </c>
      <c r="F11" s="66">
        <v>79.92</v>
      </c>
      <c r="G11" s="107"/>
      <c r="H11" s="9"/>
      <c r="I11" s="10"/>
      <c r="J11" s="10"/>
      <c r="K11" s="10"/>
      <c r="L11" s="13" t="s">
        <v>44</v>
      </c>
      <c r="M11" s="10"/>
      <c r="N11" s="10"/>
      <c r="O11" s="117">
        <f>SUM(O3:O10)</f>
        <v>660949.98</v>
      </c>
      <c r="Q11" s="9"/>
    </row>
    <row r="12" spans="1:17" ht="24" thickTop="1">
      <c r="A12" s="94">
        <v>168000</v>
      </c>
      <c r="B12" s="58">
        <v>1433.56</v>
      </c>
      <c r="C12" s="33" t="s">
        <v>12</v>
      </c>
      <c r="D12" s="36"/>
      <c r="E12" s="28" t="s">
        <v>66</v>
      </c>
      <c r="F12" s="66">
        <v>1433.56</v>
      </c>
      <c r="G12" s="107"/>
      <c r="H12" s="9"/>
      <c r="Q12" s="9"/>
    </row>
    <row r="13" spans="1:10" ht="23.25">
      <c r="A13" s="94">
        <v>0</v>
      </c>
      <c r="B13" s="58">
        <v>0</v>
      </c>
      <c r="C13" s="33" t="s">
        <v>13</v>
      </c>
      <c r="D13" s="36"/>
      <c r="E13" s="28" t="s">
        <v>67</v>
      </c>
      <c r="F13" s="66">
        <v>0</v>
      </c>
      <c r="G13" s="107"/>
      <c r="J13" s="2" t="s">
        <v>38</v>
      </c>
    </row>
    <row r="14" spans="1:7" ht="23.25">
      <c r="A14" s="47">
        <v>46000</v>
      </c>
      <c r="B14" s="58">
        <v>11300</v>
      </c>
      <c r="C14" s="33" t="s">
        <v>14</v>
      </c>
      <c r="D14" s="36"/>
      <c r="E14" s="28" t="s">
        <v>68</v>
      </c>
      <c r="F14" s="66">
        <v>10100</v>
      </c>
      <c r="G14" s="107"/>
    </row>
    <row r="15" spans="1:8" ht="23.25">
      <c r="A15" s="47">
        <v>0</v>
      </c>
      <c r="B15" s="58">
        <v>0</v>
      </c>
      <c r="C15" s="33" t="s">
        <v>15</v>
      </c>
      <c r="D15" s="36"/>
      <c r="E15" s="28" t="s">
        <v>69</v>
      </c>
      <c r="F15" s="66">
        <v>0</v>
      </c>
      <c r="G15" s="107"/>
      <c r="H15" s="2" t="s">
        <v>38</v>
      </c>
    </row>
    <row r="16" spans="1:9" ht="23.25">
      <c r="A16" s="47">
        <v>12278700</v>
      </c>
      <c r="B16" s="58">
        <v>2621931.75</v>
      </c>
      <c r="C16" s="33" t="s">
        <v>16</v>
      </c>
      <c r="D16" s="36"/>
      <c r="E16" s="28" t="s">
        <v>70</v>
      </c>
      <c r="F16" s="66">
        <v>199301.93</v>
      </c>
      <c r="G16" s="107"/>
      <c r="H16" s="2" t="s">
        <v>38</v>
      </c>
      <c r="I16" s="4"/>
    </row>
    <row r="17" spans="1:9" ht="23.25">
      <c r="A17" s="47">
        <v>3900000</v>
      </c>
      <c r="B17" s="58">
        <v>1853024</v>
      </c>
      <c r="C17" s="33" t="s">
        <v>113</v>
      </c>
      <c r="D17" s="36"/>
      <c r="E17" s="28"/>
      <c r="F17" s="66">
        <v>1853024</v>
      </c>
      <c r="G17" s="107"/>
      <c r="I17" s="4"/>
    </row>
    <row r="18" spans="1:9" ht="23.25">
      <c r="A18" s="2"/>
      <c r="B18" s="58">
        <v>259000</v>
      </c>
      <c r="C18" s="33" t="s">
        <v>114</v>
      </c>
      <c r="D18" s="36"/>
      <c r="E18" s="28"/>
      <c r="F18" s="66">
        <v>0</v>
      </c>
      <c r="G18" s="107"/>
      <c r="I18" s="4"/>
    </row>
    <row r="19" spans="1:8" ht="24" thickBot="1">
      <c r="A19" s="95">
        <f>SUM(A10:A18)</f>
        <v>16500000</v>
      </c>
      <c r="B19" s="81">
        <f>SUM(B10:B18)</f>
        <v>4749166.29</v>
      </c>
      <c r="C19" s="10"/>
      <c r="D19" s="36"/>
      <c r="E19" s="37"/>
      <c r="F19" s="67">
        <f>SUM(F10:F18)</f>
        <v>2064459.41</v>
      </c>
      <c r="G19" s="107"/>
      <c r="H19" s="2" t="s">
        <v>38</v>
      </c>
    </row>
    <row r="20" spans="1:7" ht="24" thickTop="1">
      <c r="A20" s="52"/>
      <c r="B20" s="58">
        <v>1017200</v>
      </c>
      <c r="C20" s="114" t="s">
        <v>115</v>
      </c>
      <c r="D20" s="36"/>
      <c r="E20" s="28"/>
      <c r="F20" s="66">
        <v>254000</v>
      </c>
      <c r="G20" s="107"/>
    </row>
    <row r="21" spans="1:7" ht="23.25">
      <c r="A21" s="52"/>
      <c r="B21" s="58">
        <v>166400</v>
      </c>
      <c r="C21" s="114" t="s">
        <v>116</v>
      </c>
      <c r="D21" s="36"/>
      <c r="E21" s="28"/>
      <c r="F21" s="66">
        <v>88400</v>
      </c>
      <c r="G21" s="107"/>
    </row>
    <row r="22" spans="1:7" ht="23.25">
      <c r="A22" s="52"/>
      <c r="B22" s="58">
        <v>53730</v>
      </c>
      <c r="C22" s="114" t="s">
        <v>117</v>
      </c>
      <c r="D22" s="36"/>
      <c r="E22" s="37"/>
      <c r="F22" s="66">
        <v>0</v>
      </c>
      <c r="G22" s="107"/>
    </row>
    <row r="23" spans="1:7" ht="23.25">
      <c r="A23" s="52"/>
      <c r="B23" s="58">
        <v>32700</v>
      </c>
      <c r="C23" s="114" t="s">
        <v>118</v>
      </c>
      <c r="D23" s="36"/>
      <c r="E23" s="37"/>
      <c r="F23" s="66">
        <v>0</v>
      </c>
      <c r="G23" s="107"/>
    </row>
    <row r="24" spans="1:7" ht="23.25">
      <c r="A24" s="52"/>
      <c r="B24" s="58">
        <v>1635</v>
      </c>
      <c r="C24" s="114" t="s">
        <v>119</v>
      </c>
      <c r="D24" s="36"/>
      <c r="E24" s="37"/>
      <c r="F24" s="66">
        <v>0</v>
      </c>
      <c r="G24" s="107"/>
    </row>
    <row r="25" spans="1:7" ht="23.25">
      <c r="A25" s="52"/>
      <c r="B25" s="58">
        <v>28900</v>
      </c>
      <c r="C25" s="114" t="s">
        <v>120</v>
      </c>
      <c r="D25" s="36"/>
      <c r="E25" s="37"/>
      <c r="F25" s="66">
        <v>0</v>
      </c>
      <c r="G25" s="107"/>
    </row>
    <row r="26" spans="1:7" ht="23.25">
      <c r="A26" s="52"/>
      <c r="B26" s="58">
        <v>1032198</v>
      </c>
      <c r="C26" s="33" t="s">
        <v>107</v>
      </c>
      <c r="D26" s="36"/>
      <c r="E26" s="28"/>
      <c r="F26" s="66">
        <v>0</v>
      </c>
      <c r="G26" s="107"/>
    </row>
    <row r="27" spans="1:8" ht="23.25">
      <c r="A27" s="96"/>
      <c r="B27" s="58">
        <v>908000</v>
      </c>
      <c r="C27" s="33" t="s">
        <v>18</v>
      </c>
      <c r="D27" s="36"/>
      <c r="E27" s="28" t="s">
        <v>72</v>
      </c>
      <c r="F27" s="66">
        <v>0</v>
      </c>
      <c r="G27" s="107"/>
      <c r="H27" s="2" t="s">
        <v>38</v>
      </c>
    </row>
    <row r="28" spans="1:8" ht="23.25">
      <c r="A28" s="96"/>
      <c r="B28" s="58">
        <v>40766.05</v>
      </c>
      <c r="C28" s="33" t="s">
        <v>29</v>
      </c>
      <c r="D28" s="36"/>
      <c r="E28" s="28" t="s">
        <v>73</v>
      </c>
      <c r="F28" s="64">
        <v>11055.56</v>
      </c>
      <c r="G28" s="105"/>
      <c r="H28" s="2" t="s">
        <v>38</v>
      </c>
    </row>
    <row r="29" spans="1:9" ht="23.25">
      <c r="A29" s="96"/>
      <c r="B29" s="58">
        <v>5873.63</v>
      </c>
      <c r="C29" s="33" t="s">
        <v>85</v>
      </c>
      <c r="D29" s="36"/>
      <c r="E29" s="28"/>
      <c r="F29" s="68">
        <v>0</v>
      </c>
      <c r="G29" s="108"/>
      <c r="H29" s="2" t="s">
        <v>38</v>
      </c>
      <c r="I29" s="5"/>
    </row>
    <row r="30" spans="1:8" ht="23.25">
      <c r="A30" s="96"/>
      <c r="B30" s="58">
        <v>1000</v>
      </c>
      <c r="C30" s="33" t="s">
        <v>96</v>
      </c>
      <c r="D30" s="39"/>
      <c r="E30" s="28"/>
      <c r="F30" s="66">
        <v>0</v>
      </c>
      <c r="G30" s="107"/>
      <c r="H30" s="2" t="s">
        <v>38</v>
      </c>
    </row>
    <row r="31" spans="1:8" ht="23.25">
      <c r="A31" s="96"/>
      <c r="B31" s="58">
        <v>18770</v>
      </c>
      <c r="C31" s="254" t="s">
        <v>98</v>
      </c>
      <c r="D31" s="255"/>
      <c r="E31" s="28"/>
      <c r="F31" s="64">
        <v>732</v>
      </c>
      <c r="G31" s="105"/>
      <c r="H31" s="2" t="s">
        <v>38</v>
      </c>
    </row>
    <row r="32" spans="1:7" ht="23.25">
      <c r="A32" s="96"/>
      <c r="B32" s="58">
        <v>30162.57</v>
      </c>
      <c r="C32" s="41" t="s">
        <v>99</v>
      </c>
      <c r="D32" s="40"/>
      <c r="E32" s="28"/>
      <c r="F32" s="64">
        <v>0</v>
      </c>
      <c r="G32" s="105"/>
    </row>
    <row r="33" spans="1:8" ht="24" thickBot="1">
      <c r="A33" s="96"/>
      <c r="B33" s="82">
        <f>SUM(B20:B32)</f>
        <v>3337335.2499999995</v>
      </c>
      <c r="C33" s="33"/>
      <c r="D33" s="36"/>
      <c r="E33" s="28"/>
      <c r="F33" s="69">
        <f>SUM(F20:F32)</f>
        <v>354187.56</v>
      </c>
      <c r="G33" s="105"/>
      <c r="H33" s="2" t="s">
        <v>38</v>
      </c>
    </row>
    <row r="34" spans="1:7" ht="23.25">
      <c r="A34" s="96"/>
      <c r="B34" s="77"/>
      <c r="C34" s="76"/>
      <c r="D34" s="42"/>
      <c r="E34" s="28"/>
      <c r="F34" s="70"/>
      <c r="G34" s="105"/>
    </row>
    <row r="35" spans="1:7" ht="24" thickBot="1">
      <c r="A35" s="96"/>
      <c r="B35" s="60">
        <f>SUM(B19,B33)</f>
        <v>8086501.539999999</v>
      </c>
      <c r="C35" s="9"/>
      <c r="D35" s="9"/>
      <c r="E35" s="43"/>
      <c r="F35" s="72">
        <f>SUM(F19,F33)</f>
        <v>2418646.9699999997</v>
      </c>
      <c r="G35" s="109"/>
    </row>
    <row r="36" spans="1:7" ht="24.75" thickBot="1" thickTop="1">
      <c r="A36" s="243"/>
      <c r="B36" s="243"/>
      <c r="C36" s="243"/>
      <c r="D36" s="243"/>
      <c r="E36" s="243"/>
      <c r="F36" s="243"/>
      <c r="G36" s="110"/>
    </row>
    <row r="37" spans="1:7" ht="24" thickTop="1">
      <c r="A37" s="252" t="s">
        <v>3</v>
      </c>
      <c r="B37" s="253"/>
      <c r="C37" s="84"/>
      <c r="D37" s="85"/>
      <c r="E37" s="26"/>
      <c r="F37" s="61" t="s">
        <v>8</v>
      </c>
      <c r="G37" s="27"/>
    </row>
    <row r="38" spans="1:17" ht="27.75">
      <c r="A38" s="100" t="s">
        <v>1</v>
      </c>
      <c r="B38" s="27" t="s">
        <v>4</v>
      </c>
      <c r="C38" s="249" t="s">
        <v>5</v>
      </c>
      <c r="D38" s="237"/>
      <c r="E38" s="28" t="s">
        <v>6</v>
      </c>
      <c r="F38" s="62" t="s">
        <v>4</v>
      </c>
      <c r="G38" s="27"/>
      <c r="I38" s="242" t="s">
        <v>112</v>
      </c>
      <c r="J38" s="242"/>
      <c r="K38" s="242"/>
      <c r="L38" s="242"/>
      <c r="M38" s="242"/>
      <c r="N38" s="242"/>
      <c r="O38" s="242"/>
      <c r="P38" s="242"/>
      <c r="Q38" s="242"/>
    </row>
    <row r="39" spans="1:17" ht="28.5" thickBot="1">
      <c r="A39" s="101" t="s">
        <v>2</v>
      </c>
      <c r="B39" s="29" t="s">
        <v>2</v>
      </c>
      <c r="C39" s="239"/>
      <c r="D39" s="240"/>
      <c r="E39" s="30" t="s">
        <v>7</v>
      </c>
      <c r="F39" s="63" t="s">
        <v>2</v>
      </c>
      <c r="G39" s="27"/>
      <c r="I39" s="14"/>
      <c r="J39" s="7" t="s">
        <v>95</v>
      </c>
      <c r="K39" s="8"/>
      <c r="L39" s="6"/>
      <c r="M39" s="8"/>
      <c r="N39" s="8"/>
      <c r="O39" s="8"/>
      <c r="P39" s="8"/>
      <c r="Q39" s="9"/>
    </row>
    <row r="40" spans="1:17" ht="24" thickTop="1">
      <c r="A40" s="57"/>
      <c r="B40" s="33"/>
      <c r="C40" s="44" t="s">
        <v>19</v>
      </c>
      <c r="D40" s="45"/>
      <c r="E40" s="26"/>
      <c r="F40" s="55"/>
      <c r="G40" s="96"/>
      <c r="I40" s="9"/>
      <c r="J40" s="10"/>
      <c r="K40" s="10"/>
      <c r="L40" s="10"/>
      <c r="M40" s="10"/>
      <c r="N40" s="10"/>
      <c r="O40" s="11" t="s">
        <v>41</v>
      </c>
      <c r="P40" s="10"/>
      <c r="Q40" s="11" t="s">
        <v>47</v>
      </c>
    </row>
    <row r="41" spans="1:17" ht="25.5">
      <c r="A41" s="58">
        <v>320740</v>
      </c>
      <c r="B41" s="99">
        <v>174558</v>
      </c>
      <c r="C41" s="34"/>
      <c r="D41" s="36" t="s">
        <v>20</v>
      </c>
      <c r="E41" s="28" t="s">
        <v>74</v>
      </c>
      <c r="F41" s="58">
        <v>46108</v>
      </c>
      <c r="G41" s="52"/>
      <c r="I41" s="9"/>
      <c r="J41" s="12" t="s">
        <v>51</v>
      </c>
      <c r="K41" s="12"/>
      <c r="L41" s="12"/>
      <c r="M41" s="12"/>
      <c r="N41" s="12"/>
      <c r="O41" s="103">
        <v>0</v>
      </c>
      <c r="P41" s="12"/>
      <c r="Q41" s="103" t="s">
        <v>39</v>
      </c>
    </row>
    <row r="42" spans="1:17" ht="25.5">
      <c r="A42" s="73">
        <v>6161160</v>
      </c>
      <c r="B42" s="99">
        <v>1335776</v>
      </c>
      <c r="C42" s="31"/>
      <c r="D42" s="36" t="s">
        <v>21</v>
      </c>
      <c r="E42" s="28" t="s">
        <v>75</v>
      </c>
      <c r="F42" s="58">
        <v>454789</v>
      </c>
      <c r="G42" s="52"/>
      <c r="I42" s="9"/>
      <c r="J42" s="12" t="s">
        <v>49</v>
      </c>
      <c r="K42" s="12"/>
      <c r="L42" s="12"/>
      <c r="M42" s="12"/>
      <c r="N42" s="12"/>
      <c r="O42" s="103">
        <v>0</v>
      </c>
      <c r="P42" s="12"/>
      <c r="Q42" s="103" t="s">
        <v>39</v>
      </c>
    </row>
    <row r="43" spans="1:17" ht="25.5">
      <c r="A43" s="58">
        <v>770000</v>
      </c>
      <c r="B43" s="99">
        <v>11252</v>
      </c>
      <c r="C43" s="31"/>
      <c r="D43" s="36" t="s">
        <v>22</v>
      </c>
      <c r="E43" s="28" t="s">
        <v>76</v>
      </c>
      <c r="F43" s="58">
        <v>6252</v>
      </c>
      <c r="G43" s="52"/>
      <c r="I43" s="9"/>
      <c r="J43" s="12" t="s">
        <v>61</v>
      </c>
      <c r="K43" s="12"/>
      <c r="L43" s="12"/>
      <c r="M43" s="12"/>
      <c r="N43" s="12"/>
      <c r="O43" s="103">
        <v>0</v>
      </c>
      <c r="P43" s="12"/>
      <c r="Q43" s="103" t="s">
        <v>39</v>
      </c>
    </row>
    <row r="44" spans="1:17" ht="25.5">
      <c r="A44" s="58">
        <v>3478000</v>
      </c>
      <c r="B44" s="99">
        <v>210000</v>
      </c>
      <c r="C44" s="31"/>
      <c r="D44" s="36" t="s">
        <v>23</v>
      </c>
      <c r="E44" s="28" t="s">
        <v>77</v>
      </c>
      <c r="F44" s="58">
        <v>159800</v>
      </c>
      <c r="G44" s="52"/>
      <c r="H44" s="9"/>
      <c r="I44" s="9"/>
      <c r="J44" s="12" t="s">
        <v>62</v>
      </c>
      <c r="K44" s="12"/>
      <c r="L44" s="12"/>
      <c r="M44" s="12"/>
      <c r="N44" s="12"/>
      <c r="O44" s="103">
        <v>3.33</v>
      </c>
      <c r="P44" s="12"/>
      <c r="Q44" s="103" t="s">
        <v>39</v>
      </c>
    </row>
    <row r="45" spans="1:17" ht="25.5">
      <c r="A45" s="58">
        <v>1165920</v>
      </c>
      <c r="B45" s="99">
        <v>87878.9</v>
      </c>
      <c r="C45" s="31"/>
      <c r="D45" s="36" t="s">
        <v>24</v>
      </c>
      <c r="E45" s="28" t="s">
        <v>78</v>
      </c>
      <c r="F45" s="58">
        <v>47789.6</v>
      </c>
      <c r="G45" s="52"/>
      <c r="H45" s="9"/>
      <c r="I45" s="10"/>
      <c r="J45" s="12" t="s">
        <v>63</v>
      </c>
      <c r="K45" s="12"/>
      <c r="L45" s="12"/>
      <c r="M45" s="12"/>
      <c r="N45" s="12"/>
      <c r="O45" s="103">
        <v>0</v>
      </c>
      <c r="P45" s="12"/>
      <c r="Q45" s="103">
        <v>0</v>
      </c>
    </row>
    <row r="46" spans="1:17" ht="25.5">
      <c r="A46" s="73">
        <v>317000</v>
      </c>
      <c r="B46" s="99">
        <v>37457.31</v>
      </c>
      <c r="C46" s="31"/>
      <c r="D46" s="36" t="s">
        <v>25</v>
      </c>
      <c r="E46" s="28" t="s">
        <v>79</v>
      </c>
      <c r="F46" s="58">
        <v>15265.62</v>
      </c>
      <c r="G46" s="52"/>
      <c r="H46" s="9"/>
      <c r="I46" s="10"/>
      <c r="J46" s="12" t="s">
        <v>42</v>
      </c>
      <c r="K46" s="13"/>
      <c r="L46" s="9"/>
      <c r="M46" s="12"/>
      <c r="N46" s="13"/>
      <c r="O46" s="104">
        <v>4665.23</v>
      </c>
      <c r="P46" s="13"/>
      <c r="Q46" s="118">
        <v>12603.44</v>
      </c>
    </row>
    <row r="47" spans="1:17" ht="25.5">
      <c r="A47" s="58">
        <v>1040580</v>
      </c>
      <c r="B47" s="99">
        <v>335040</v>
      </c>
      <c r="C47" s="31"/>
      <c r="D47" s="36" t="s">
        <v>17</v>
      </c>
      <c r="E47" s="46">
        <v>561000</v>
      </c>
      <c r="F47" s="58">
        <v>335040</v>
      </c>
      <c r="G47" s="52"/>
      <c r="H47" s="9"/>
      <c r="I47" s="10"/>
      <c r="J47" s="12" t="s">
        <v>87</v>
      </c>
      <c r="K47" s="9"/>
      <c r="L47" s="9"/>
      <c r="M47" s="116"/>
      <c r="N47" s="119"/>
      <c r="O47" s="104">
        <v>4092</v>
      </c>
      <c r="P47" s="22"/>
      <c r="Q47" s="104">
        <v>3650</v>
      </c>
    </row>
    <row r="48" spans="1:17" ht="25.5">
      <c r="A48" s="73">
        <v>205600</v>
      </c>
      <c r="B48" s="99">
        <v>44019.11</v>
      </c>
      <c r="C48" s="31"/>
      <c r="D48" s="36" t="s">
        <v>26</v>
      </c>
      <c r="E48" s="28" t="s">
        <v>80</v>
      </c>
      <c r="F48" s="73">
        <v>14730</v>
      </c>
      <c r="G48" s="53"/>
      <c r="H48" s="9"/>
      <c r="I48" s="1"/>
      <c r="J48" s="12" t="s">
        <v>94</v>
      </c>
      <c r="K48" s="10"/>
      <c r="L48" s="10"/>
      <c r="M48" s="119"/>
      <c r="N48" s="116"/>
      <c r="O48" s="120">
        <v>2295</v>
      </c>
      <c r="P48" s="116"/>
      <c r="Q48" s="120">
        <v>450</v>
      </c>
    </row>
    <row r="49" spans="1:17" ht="26.25" thickBot="1">
      <c r="A49" s="58">
        <v>3021000</v>
      </c>
      <c r="B49" s="99">
        <v>0</v>
      </c>
      <c r="C49" s="31"/>
      <c r="D49" s="36" t="s">
        <v>27</v>
      </c>
      <c r="E49" s="28" t="s">
        <v>81</v>
      </c>
      <c r="F49" s="58">
        <v>0</v>
      </c>
      <c r="G49" s="52"/>
      <c r="I49" s="1"/>
      <c r="J49" s="10"/>
      <c r="K49" s="10"/>
      <c r="L49" s="10"/>
      <c r="M49" s="13" t="s">
        <v>44</v>
      </c>
      <c r="N49" s="10"/>
      <c r="O49" s="121">
        <f>SUM(O41:O48)</f>
        <v>11055.56</v>
      </c>
      <c r="P49" s="122"/>
      <c r="Q49" s="121">
        <f>SUM(Q45:Q48)</f>
        <v>16703.440000000002</v>
      </c>
    </row>
    <row r="50" spans="1:17" ht="24" thickTop="1">
      <c r="A50" s="58">
        <v>20000</v>
      </c>
      <c r="B50" s="99">
        <v>0</v>
      </c>
      <c r="C50" s="31"/>
      <c r="D50" s="33" t="s">
        <v>48</v>
      </c>
      <c r="E50" s="28" t="s">
        <v>82</v>
      </c>
      <c r="F50" s="58">
        <v>0</v>
      </c>
      <c r="G50" s="52"/>
      <c r="I50" s="1"/>
      <c r="J50" s="10"/>
      <c r="K50" s="10"/>
      <c r="L50" s="10"/>
      <c r="M50" s="10"/>
      <c r="N50" s="15"/>
      <c r="O50" s="10"/>
      <c r="P50" s="10"/>
      <c r="Q50" s="10"/>
    </row>
    <row r="51" spans="1:17" ht="23.25">
      <c r="A51" s="58"/>
      <c r="B51" s="52"/>
      <c r="C51" s="31"/>
      <c r="D51" s="33"/>
      <c r="E51" s="28"/>
      <c r="F51" s="58"/>
      <c r="G51" s="52"/>
      <c r="I51" s="1"/>
      <c r="J51" s="10"/>
      <c r="K51" s="10"/>
      <c r="L51" s="10"/>
      <c r="M51" s="10"/>
      <c r="N51" s="15"/>
      <c r="O51" s="10"/>
      <c r="P51" s="10"/>
      <c r="Q51" s="10"/>
    </row>
    <row r="52" spans="1:17" ht="23.25">
      <c r="A52" s="58"/>
      <c r="B52" s="52"/>
      <c r="C52" s="31"/>
      <c r="D52" s="33"/>
      <c r="E52" s="28"/>
      <c r="F52" s="58"/>
      <c r="G52" s="52"/>
      <c r="I52" s="1"/>
      <c r="J52" s="10"/>
      <c r="K52" s="10"/>
      <c r="L52" s="10"/>
      <c r="M52" s="10"/>
      <c r="N52" s="15"/>
      <c r="O52" s="10"/>
      <c r="P52" s="10"/>
      <c r="Q52" s="10"/>
    </row>
    <row r="53" spans="1:17" ht="24" thickBot="1">
      <c r="A53" s="81">
        <f>SUM(A41:A50)</f>
        <v>16500000</v>
      </c>
      <c r="B53" s="74">
        <f>SUM(B41:B50)</f>
        <v>2235981.32</v>
      </c>
      <c r="C53" s="31"/>
      <c r="D53" s="10"/>
      <c r="E53" s="28"/>
      <c r="F53" s="74">
        <f>SUM(F41:F50)</f>
        <v>1079774.22</v>
      </c>
      <c r="G53" s="53"/>
      <c r="I53" s="1"/>
      <c r="J53" s="1"/>
      <c r="K53" s="1"/>
      <c r="L53" s="1"/>
      <c r="M53" s="1"/>
      <c r="N53" s="1"/>
      <c r="O53" s="1"/>
      <c r="P53" s="1"/>
      <c r="Q53" s="1"/>
    </row>
    <row r="54" spans="1:17" ht="24" thickTop="1">
      <c r="A54" s="96"/>
      <c r="B54" s="58">
        <v>42217.06</v>
      </c>
      <c r="C54" s="33"/>
      <c r="D54" s="36" t="s">
        <v>29</v>
      </c>
      <c r="E54" s="28" t="s">
        <v>73</v>
      </c>
      <c r="F54" s="58">
        <v>16703.44</v>
      </c>
      <c r="G54" s="52"/>
      <c r="I54" s="1"/>
      <c r="J54" s="1"/>
      <c r="K54" s="1"/>
      <c r="L54" s="1"/>
      <c r="M54" s="1"/>
      <c r="N54" s="1"/>
      <c r="O54" s="1"/>
      <c r="P54" s="1"/>
      <c r="Q54" s="1"/>
    </row>
    <row r="55" spans="1:17" ht="23.25">
      <c r="A55" s="96"/>
      <c r="B55" s="58">
        <v>142800</v>
      </c>
      <c r="C55" s="33"/>
      <c r="D55" s="115" t="s">
        <v>121</v>
      </c>
      <c r="E55" s="28"/>
      <c r="F55" s="58">
        <v>142800</v>
      </c>
      <c r="G55" s="52"/>
      <c r="I55" s="1"/>
      <c r="J55" s="1"/>
      <c r="K55" s="1"/>
      <c r="L55" s="1"/>
      <c r="M55" s="1"/>
      <c r="N55" s="1"/>
      <c r="O55" s="1"/>
      <c r="P55" s="1"/>
      <c r="Q55" s="1"/>
    </row>
    <row r="56" spans="1:17" ht="23.25">
      <c r="A56" s="96"/>
      <c r="B56" s="58">
        <v>16500</v>
      </c>
      <c r="C56" s="33"/>
      <c r="D56" s="115" t="s">
        <v>122</v>
      </c>
      <c r="E56" s="28"/>
      <c r="F56" s="58">
        <v>16500</v>
      </c>
      <c r="G56" s="52"/>
      <c r="I56" s="1"/>
      <c r="J56" s="1"/>
      <c r="K56" s="1"/>
      <c r="L56" s="1"/>
      <c r="M56" s="1"/>
      <c r="N56" s="1"/>
      <c r="O56" s="1"/>
      <c r="P56" s="1"/>
      <c r="Q56" s="1"/>
    </row>
    <row r="57" spans="1:17" ht="23.25">
      <c r="A57" s="96"/>
      <c r="B57" s="58">
        <v>35820</v>
      </c>
      <c r="C57" s="33"/>
      <c r="D57" s="115" t="s">
        <v>123</v>
      </c>
      <c r="E57" s="28"/>
      <c r="F57" s="58">
        <v>17910</v>
      </c>
      <c r="G57" s="52"/>
      <c r="I57" s="1"/>
      <c r="J57" s="1"/>
      <c r="K57" s="1"/>
      <c r="L57" s="1"/>
      <c r="M57" s="1"/>
      <c r="N57" s="1"/>
      <c r="O57" s="1"/>
      <c r="P57" s="1"/>
      <c r="Q57" s="1"/>
    </row>
    <row r="58" spans="1:17" ht="23.25">
      <c r="A58" s="96"/>
      <c r="B58" s="58">
        <v>32700</v>
      </c>
      <c r="C58" s="33"/>
      <c r="D58" s="123" t="s">
        <v>124</v>
      </c>
      <c r="E58" s="28"/>
      <c r="F58" s="58">
        <v>32700</v>
      </c>
      <c r="G58" s="52"/>
      <c r="I58" s="1"/>
      <c r="J58" s="1"/>
      <c r="K58" s="1"/>
      <c r="L58" s="1"/>
      <c r="M58" s="1"/>
      <c r="N58" s="1"/>
      <c r="O58" s="1"/>
      <c r="P58" s="1"/>
      <c r="Q58" s="1"/>
    </row>
    <row r="59" spans="1:17" ht="23.25">
      <c r="A59" s="96"/>
      <c r="B59" s="58">
        <v>0</v>
      </c>
      <c r="C59" s="33"/>
      <c r="D59" s="115" t="s">
        <v>125</v>
      </c>
      <c r="E59" s="28"/>
      <c r="F59" s="58">
        <v>0</v>
      </c>
      <c r="G59" s="52"/>
      <c r="I59" s="1"/>
      <c r="J59" s="1"/>
      <c r="K59" s="1"/>
      <c r="L59" s="1"/>
      <c r="M59" s="1"/>
      <c r="N59" s="1"/>
      <c r="O59" s="1"/>
      <c r="P59" s="1"/>
      <c r="Q59" s="1"/>
    </row>
    <row r="60" spans="1:17" ht="23.25">
      <c r="A60" s="96"/>
      <c r="B60" s="58">
        <v>0</v>
      </c>
      <c r="C60" s="33"/>
      <c r="D60" s="123" t="s">
        <v>126</v>
      </c>
      <c r="E60" s="28"/>
      <c r="F60" s="58">
        <v>0</v>
      </c>
      <c r="G60" s="52"/>
      <c r="I60" s="1"/>
      <c r="J60" s="1"/>
      <c r="K60" s="1"/>
      <c r="L60" s="1"/>
      <c r="M60" s="1"/>
      <c r="N60" s="1"/>
      <c r="O60" s="1"/>
      <c r="P60" s="1"/>
      <c r="Q60" s="1"/>
    </row>
    <row r="61" spans="1:17" ht="23.25">
      <c r="A61" s="96"/>
      <c r="B61" s="58">
        <v>908000</v>
      </c>
      <c r="C61" s="33"/>
      <c r="D61" s="36" t="s">
        <v>104</v>
      </c>
      <c r="E61" s="28"/>
      <c r="F61" s="58">
        <v>0</v>
      </c>
      <c r="G61" s="52"/>
      <c r="I61" s="1"/>
      <c r="J61" s="1"/>
      <c r="K61" s="1"/>
      <c r="L61" s="1"/>
      <c r="M61" s="1"/>
      <c r="N61" s="1"/>
      <c r="O61" s="1"/>
      <c r="P61" s="1"/>
      <c r="Q61" s="1"/>
    </row>
    <row r="62" spans="1:17" ht="23.25">
      <c r="A62" s="96"/>
      <c r="B62" s="58">
        <v>0</v>
      </c>
      <c r="C62" s="14"/>
      <c r="D62" s="36" t="s">
        <v>28</v>
      </c>
      <c r="E62" s="28" t="s">
        <v>83</v>
      </c>
      <c r="F62" s="58">
        <v>0</v>
      </c>
      <c r="G62" s="52"/>
      <c r="I62" s="1"/>
      <c r="J62" s="1"/>
      <c r="K62" s="1"/>
      <c r="L62" s="1"/>
      <c r="M62" s="1"/>
      <c r="N62" s="1"/>
      <c r="O62" s="1"/>
      <c r="P62" s="1"/>
      <c r="Q62" s="1"/>
    </row>
    <row r="63" spans="1:17" ht="23.25">
      <c r="A63" s="96"/>
      <c r="B63" s="58">
        <v>942370.74</v>
      </c>
      <c r="C63" s="14"/>
      <c r="D63" s="36" t="s">
        <v>86</v>
      </c>
      <c r="E63" s="37"/>
      <c r="F63" s="58">
        <v>244000</v>
      </c>
      <c r="G63" s="52"/>
      <c r="I63" s="1"/>
      <c r="J63" s="1"/>
      <c r="K63" s="1"/>
      <c r="L63" s="1"/>
      <c r="M63" s="1"/>
      <c r="N63" s="1"/>
      <c r="O63" s="1"/>
      <c r="P63" s="1"/>
      <c r="Q63" s="1"/>
    </row>
    <row r="64" spans="1:17" ht="23.25">
      <c r="A64" s="96"/>
      <c r="B64" s="58">
        <v>840001</v>
      </c>
      <c r="C64" s="14"/>
      <c r="D64" s="36" t="s">
        <v>127</v>
      </c>
      <c r="E64" s="37"/>
      <c r="F64" s="58">
        <v>840001</v>
      </c>
      <c r="G64" s="52"/>
      <c r="I64" s="1"/>
      <c r="J64" s="1"/>
      <c r="K64" s="1"/>
      <c r="L64" s="1"/>
      <c r="M64" s="1"/>
      <c r="N64" s="1"/>
      <c r="O64" s="1"/>
      <c r="P64" s="1"/>
      <c r="Q64" s="1"/>
    </row>
    <row r="65" spans="1:17" ht="23.25">
      <c r="A65" s="96"/>
      <c r="B65" s="58">
        <v>450</v>
      </c>
      <c r="C65" s="14"/>
      <c r="D65" s="36" t="s">
        <v>97</v>
      </c>
      <c r="E65" s="37"/>
      <c r="F65" s="58">
        <v>0</v>
      </c>
      <c r="G65" s="52"/>
      <c r="I65" s="1"/>
      <c r="J65" s="1"/>
      <c r="K65" s="1"/>
      <c r="L65" s="1"/>
      <c r="M65" s="1"/>
      <c r="N65" s="1"/>
      <c r="O65" s="1"/>
      <c r="P65" s="1"/>
      <c r="Q65" s="1"/>
    </row>
    <row r="66" spans="1:17" ht="23.25">
      <c r="A66" s="96"/>
      <c r="B66" s="58">
        <v>705510</v>
      </c>
      <c r="C66" s="14"/>
      <c r="D66" s="36" t="s">
        <v>35</v>
      </c>
      <c r="E66" s="37" t="s">
        <v>84</v>
      </c>
      <c r="F66" s="58">
        <v>123200</v>
      </c>
      <c r="G66" s="52"/>
      <c r="I66" s="1"/>
      <c r="J66" s="1"/>
      <c r="K66" s="1"/>
      <c r="L66" s="1"/>
      <c r="M66" s="1"/>
      <c r="N66" s="1"/>
      <c r="O66" s="1"/>
      <c r="P66" s="1"/>
      <c r="Q66" s="1"/>
    </row>
    <row r="67" spans="1:17" ht="23.25">
      <c r="A67" s="96"/>
      <c r="B67" s="58">
        <v>31400</v>
      </c>
      <c r="C67" s="14"/>
      <c r="D67" s="36" t="s">
        <v>105</v>
      </c>
      <c r="E67" s="37"/>
      <c r="F67" s="58">
        <v>7400</v>
      </c>
      <c r="G67" s="52"/>
      <c r="I67" s="1"/>
      <c r="J67" s="1"/>
      <c r="K67" s="1"/>
      <c r="L67" s="1"/>
      <c r="M67" s="1"/>
      <c r="N67" s="1"/>
      <c r="O67" s="1"/>
      <c r="P67" s="1"/>
      <c r="Q67" s="1"/>
    </row>
    <row r="68" spans="1:17" ht="23.25">
      <c r="A68" s="96"/>
      <c r="B68" s="58"/>
      <c r="C68" s="14"/>
      <c r="D68" s="36"/>
      <c r="E68" s="37"/>
      <c r="F68" s="58"/>
      <c r="G68" s="52"/>
      <c r="I68" s="1"/>
      <c r="J68" s="1"/>
      <c r="K68" s="1"/>
      <c r="L68" s="1"/>
      <c r="M68" s="1"/>
      <c r="N68" s="1"/>
      <c r="O68" s="1"/>
      <c r="P68" s="1"/>
      <c r="Q68" s="1"/>
    </row>
    <row r="69" spans="1:17" ht="23.25">
      <c r="A69" s="96"/>
      <c r="B69" s="58"/>
      <c r="C69" s="14"/>
      <c r="D69" s="36"/>
      <c r="E69" s="37"/>
      <c r="F69" s="58"/>
      <c r="G69" s="52"/>
      <c r="I69" s="1"/>
      <c r="J69" s="1"/>
      <c r="K69" s="1"/>
      <c r="L69" s="1"/>
      <c r="M69" s="1"/>
      <c r="N69" s="1"/>
      <c r="O69" s="1"/>
      <c r="P69" s="1"/>
      <c r="Q69" s="1"/>
    </row>
    <row r="70" spans="1:17" ht="23.25">
      <c r="A70" s="96"/>
      <c r="B70" s="58"/>
      <c r="C70" s="14"/>
      <c r="D70" s="36"/>
      <c r="E70" s="37"/>
      <c r="F70" s="58"/>
      <c r="G70" s="52"/>
      <c r="I70" s="1"/>
      <c r="J70" s="1"/>
      <c r="K70" s="1"/>
      <c r="L70" s="1"/>
      <c r="M70" s="1"/>
      <c r="N70" s="1"/>
      <c r="O70" s="1"/>
      <c r="P70" s="1"/>
      <c r="Q70" s="1"/>
    </row>
    <row r="71" spans="1:17" ht="23.25">
      <c r="A71" s="96"/>
      <c r="B71" s="59">
        <f>SUM(B54:B70)</f>
        <v>3697768.8</v>
      </c>
      <c r="C71" s="14"/>
      <c r="D71" s="38" t="s">
        <v>38</v>
      </c>
      <c r="E71" s="43"/>
      <c r="F71" s="75">
        <f>SUM(F54:F70)</f>
        <v>1441214.44</v>
      </c>
      <c r="G71" s="52"/>
      <c r="I71" s="1"/>
      <c r="J71" s="1"/>
      <c r="K71" s="1"/>
      <c r="L71" s="1"/>
      <c r="M71" s="1"/>
      <c r="N71" s="1"/>
      <c r="O71" s="1"/>
      <c r="P71" s="1"/>
      <c r="Q71" s="1"/>
    </row>
    <row r="72" spans="1:17" ht="23.25">
      <c r="A72" s="96"/>
      <c r="B72" s="53"/>
      <c r="C72" s="14"/>
      <c r="D72" s="14"/>
      <c r="E72" s="50"/>
      <c r="F72" s="52"/>
      <c r="G72" s="52"/>
      <c r="I72" s="1"/>
      <c r="J72" s="1"/>
      <c r="K72" s="1"/>
      <c r="L72" s="1"/>
      <c r="M72" s="1"/>
      <c r="N72" s="1"/>
      <c r="O72" s="1"/>
      <c r="P72" s="1"/>
      <c r="Q72" s="1"/>
    </row>
    <row r="73" spans="1:17" ht="23.25">
      <c r="A73" s="256" t="s">
        <v>3</v>
      </c>
      <c r="B73" s="257"/>
      <c r="C73" s="124"/>
      <c r="D73" s="125"/>
      <c r="E73" s="126"/>
      <c r="F73" s="127" t="s">
        <v>8</v>
      </c>
      <c r="G73" s="52"/>
      <c r="I73" s="1"/>
      <c r="J73" s="1"/>
      <c r="K73" s="1"/>
      <c r="L73" s="1"/>
      <c r="M73" s="1"/>
      <c r="N73" s="1"/>
      <c r="O73" s="1"/>
      <c r="P73" s="1"/>
      <c r="Q73" s="1"/>
    </row>
    <row r="74" spans="1:17" ht="23.25">
      <c r="A74" s="100" t="s">
        <v>1</v>
      </c>
      <c r="B74" s="27" t="s">
        <v>4</v>
      </c>
      <c r="C74" s="249" t="s">
        <v>5</v>
      </c>
      <c r="D74" s="237"/>
      <c r="E74" s="28" t="s">
        <v>6</v>
      </c>
      <c r="F74" s="62" t="s">
        <v>4</v>
      </c>
      <c r="G74" s="52"/>
      <c r="I74" s="1"/>
      <c r="J74" s="1"/>
      <c r="K74" s="1"/>
      <c r="L74" s="1"/>
      <c r="M74" s="1"/>
      <c r="N74" s="1"/>
      <c r="O74" s="1"/>
      <c r="P74" s="1"/>
      <c r="Q74" s="1"/>
    </row>
    <row r="75" spans="1:17" ht="24" thickBot="1">
      <c r="A75" s="101" t="s">
        <v>2</v>
      </c>
      <c r="B75" s="29" t="s">
        <v>2</v>
      </c>
      <c r="C75" s="239"/>
      <c r="D75" s="240"/>
      <c r="E75" s="30" t="s">
        <v>7</v>
      </c>
      <c r="F75" s="63" t="s">
        <v>2</v>
      </c>
      <c r="G75" s="52"/>
      <c r="I75" s="1"/>
      <c r="J75" s="1"/>
      <c r="K75" s="1"/>
      <c r="L75" s="1"/>
      <c r="M75" s="1"/>
      <c r="N75" s="1"/>
      <c r="O75" s="1"/>
      <c r="P75" s="1"/>
      <c r="Q75" s="1"/>
    </row>
    <row r="76" spans="1:17" ht="24" thickTop="1">
      <c r="A76" s="96"/>
      <c r="B76" s="59"/>
      <c r="C76" s="14"/>
      <c r="D76" s="38"/>
      <c r="E76" s="37"/>
      <c r="F76" s="75"/>
      <c r="G76" s="52"/>
      <c r="I76" s="1"/>
      <c r="J76" s="1"/>
      <c r="K76" s="1"/>
      <c r="L76" s="1"/>
      <c r="M76" s="1"/>
      <c r="N76" s="1"/>
      <c r="O76" s="1"/>
      <c r="P76" s="1"/>
      <c r="Q76" s="1"/>
    </row>
    <row r="77" spans="1:17" ht="23.25">
      <c r="A77" s="96"/>
      <c r="B77" s="59">
        <f>SUM(B53,B71)</f>
        <v>5933750.119999999</v>
      </c>
      <c r="C77" s="237" t="s">
        <v>30</v>
      </c>
      <c r="D77" s="238"/>
      <c r="E77" s="37"/>
      <c r="F77" s="59">
        <f>SUM(F53,F71)</f>
        <v>2520988.66</v>
      </c>
      <c r="G77" s="53"/>
      <c r="I77" s="1"/>
      <c r="J77" s="1"/>
      <c r="K77" s="1"/>
      <c r="L77" s="1"/>
      <c r="M77" s="1"/>
      <c r="N77" s="1"/>
      <c r="O77" s="1"/>
      <c r="P77" s="1"/>
      <c r="Q77" s="1"/>
    </row>
    <row r="78" spans="1:17" ht="23.25">
      <c r="A78" s="96"/>
      <c r="B78" s="54">
        <f>SUM(B35-B77)</f>
        <v>2152751.42</v>
      </c>
      <c r="C78" s="237" t="s">
        <v>31</v>
      </c>
      <c r="D78" s="238"/>
      <c r="E78" s="37"/>
      <c r="F78" s="73">
        <f>SUM(F35-F77)</f>
        <v>-102341.69000000041</v>
      </c>
      <c r="G78" s="53"/>
      <c r="I78" s="1"/>
      <c r="J78" s="1"/>
      <c r="K78" s="1"/>
      <c r="L78" s="1"/>
      <c r="M78" s="1"/>
      <c r="N78" s="1"/>
      <c r="O78" s="1"/>
      <c r="P78" s="1"/>
      <c r="Q78" s="1"/>
    </row>
    <row r="79" spans="1:17" ht="23.25">
      <c r="A79" s="96"/>
      <c r="B79" s="55"/>
      <c r="C79" s="237" t="s">
        <v>32</v>
      </c>
      <c r="D79" s="238"/>
      <c r="E79" s="28"/>
      <c r="F79" s="58"/>
      <c r="G79" s="52"/>
      <c r="I79" s="1"/>
      <c r="J79" s="1"/>
      <c r="K79" s="1"/>
      <c r="L79" s="1"/>
      <c r="M79" s="1"/>
      <c r="N79" s="1"/>
      <c r="O79" s="1"/>
      <c r="P79" s="1"/>
      <c r="Q79" s="1"/>
    </row>
    <row r="80" spans="1:17" ht="23.25">
      <c r="A80" s="96"/>
      <c r="B80" s="56"/>
      <c r="C80" s="237" t="s">
        <v>33</v>
      </c>
      <c r="D80" s="238"/>
      <c r="E80" s="37"/>
      <c r="F80" s="73"/>
      <c r="G80" s="53"/>
      <c r="I80" s="1"/>
      <c r="J80" s="1"/>
      <c r="K80" s="1"/>
      <c r="L80" s="1"/>
      <c r="M80" s="1"/>
      <c r="N80" s="1"/>
      <c r="O80" s="1"/>
      <c r="P80" s="1"/>
      <c r="Q80" s="1"/>
    </row>
    <row r="81" spans="1:17" ht="24" thickBot="1">
      <c r="A81" s="97"/>
      <c r="B81" s="60">
        <f>SUM(B8,B78)</f>
        <v>27976824.96</v>
      </c>
      <c r="C81" s="237" t="s">
        <v>34</v>
      </c>
      <c r="D81" s="238"/>
      <c r="E81" s="48"/>
      <c r="F81" s="60">
        <f>SUM(F8,F78)</f>
        <v>27976824.959999997</v>
      </c>
      <c r="G81" s="83"/>
      <c r="I81" s="1"/>
      <c r="J81" s="1"/>
      <c r="K81" s="1"/>
      <c r="L81" s="1"/>
      <c r="M81" s="1"/>
      <c r="N81" s="1"/>
      <c r="O81" s="1"/>
      <c r="P81" s="1"/>
      <c r="Q81" s="1"/>
    </row>
    <row r="82" spans="1:17" ht="24" thickTop="1">
      <c r="A82" s="97"/>
      <c r="B82" s="83"/>
      <c r="C82" s="27"/>
      <c r="D82" s="27"/>
      <c r="E82" s="50"/>
      <c r="F82" s="83"/>
      <c r="G82" s="83"/>
      <c r="I82" s="1"/>
      <c r="J82" s="1"/>
      <c r="K82" s="1"/>
      <c r="L82" s="1"/>
      <c r="M82" s="1"/>
      <c r="N82" s="1"/>
      <c r="O82" s="1"/>
      <c r="P82" s="1"/>
      <c r="Q82" s="1"/>
    </row>
    <row r="83" spans="1:17" ht="23.25">
      <c r="A83" s="97"/>
      <c r="B83" s="49"/>
      <c r="C83" s="27"/>
      <c r="D83" s="27"/>
      <c r="E83" s="50"/>
      <c r="F83" s="51"/>
      <c r="G83" s="51"/>
      <c r="I83" s="1"/>
      <c r="J83" s="1"/>
      <c r="K83" s="1"/>
      <c r="L83" s="1"/>
      <c r="M83" s="1"/>
      <c r="N83" s="1"/>
      <c r="O83" s="1"/>
      <c r="P83" s="1"/>
      <c r="Q83" s="1"/>
    </row>
    <row r="84" spans="1:17" ht="23.25">
      <c r="A84" s="245" t="s">
        <v>131</v>
      </c>
      <c r="B84" s="245"/>
      <c r="C84" s="245"/>
      <c r="D84" s="245"/>
      <c r="E84" s="245"/>
      <c r="F84" s="245"/>
      <c r="G84" s="24"/>
      <c r="I84" s="1"/>
      <c r="J84" s="1"/>
      <c r="K84" s="1"/>
      <c r="L84" s="1"/>
      <c r="M84" s="1"/>
      <c r="N84" s="1"/>
      <c r="O84" s="1"/>
      <c r="P84" s="1"/>
      <c r="Q84" s="1"/>
    </row>
    <row r="85" spans="1:17" ht="23.25">
      <c r="A85" s="245" t="s">
        <v>130</v>
      </c>
      <c r="B85" s="245"/>
      <c r="C85" s="245"/>
      <c r="D85" s="245"/>
      <c r="E85" s="245"/>
      <c r="F85" s="245"/>
      <c r="G85" s="24"/>
      <c r="I85" s="1"/>
      <c r="J85" s="1"/>
      <c r="K85" s="1"/>
      <c r="L85" s="1"/>
      <c r="M85" s="1"/>
      <c r="N85" s="1"/>
      <c r="O85" s="1"/>
      <c r="P85" s="1"/>
      <c r="Q85" s="1"/>
    </row>
    <row r="86" spans="1:17" ht="23.25">
      <c r="A86" s="245" t="s">
        <v>129</v>
      </c>
      <c r="B86" s="245"/>
      <c r="C86" s="245"/>
      <c r="D86" s="245"/>
      <c r="E86" s="245"/>
      <c r="F86" s="245"/>
      <c r="G86" s="24"/>
      <c r="I86" s="1"/>
      <c r="J86" s="1"/>
      <c r="K86" s="1"/>
      <c r="L86" s="1"/>
      <c r="M86" s="1"/>
      <c r="N86" s="1"/>
      <c r="O86" s="1"/>
      <c r="P86" s="1"/>
      <c r="Q86" s="1"/>
    </row>
    <row r="87" spans="1:17" ht="23.25">
      <c r="A87" s="111"/>
      <c r="B87" s="112"/>
      <c r="C87" s="112"/>
      <c r="D87" s="113"/>
      <c r="F87" s="112"/>
      <c r="G87" s="87"/>
      <c r="I87" s="1"/>
      <c r="J87" s="1"/>
      <c r="K87" s="1"/>
      <c r="L87" s="1"/>
      <c r="M87" s="1"/>
      <c r="N87" s="1"/>
      <c r="O87" s="1"/>
      <c r="P87" s="1"/>
      <c r="Q87" s="1"/>
    </row>
    <row r="88" spans="1:17" ht="23.25">
      <c r="A88" s="244" t="s">
        <v>52</v>
      </c>
      <c r="B88" s="244"/>
      <c r="C88" s="244"/>
      <c r="D88" s="244"/>
      <c r="E88" s="244"/>
      <c r="F88" s="244"/>
      <c r="G88" s="86"/>
      <c r="J88" s="1"/>
      <c r="K88" s="1"/>
      <c r="L88" s="1"/>
      <c r="M88" s="1"/>
      <c r="N88" s="1"/>
      <c r="O88" s="1"/>
      <c r="P88" s="1"/>
      <c r="Q88" s="1"/>
    </row>
    <row r="89" spans="10:17" ht="23.25">
      <c r="J89" s="1"/>
      <c r="K89" s="1"/>
      <c r="L89" s="1"/>
      <c r="M89" s="1"/>
      <c r="N89" s="1"/>
      <c r="O89" s="1"/>
      <c r="P89" s="1"/>
      <c r="Q89" s="1"/>
    </row>
    <row r="90" spans="10:17" ht="23.25">
      <c r="J90" s="1"/>
      <c r="K90" s="1"/>
      <c r="L90" s="1"/>
      <c r="M90" s="1"/>
      <c r="N90" s="1"/>
      <c r="O90" s="1"/>
      <c r="P90" s="1"/>
      <c r="Q90" s="1"/>
    </row>
    <row r="91" spans="5:17" ht="23.25">
      <c r="E91" s="2"/>
      <c r="Q91" s="1"/>
    </row>
    <row r="92" ht="23.25">
      <c r="Q92" s="1"/>
    </row>
    <row r="94" ht="23.25">
      <c r="E94" s="2"/>
    </row>
    <row r="96" ht="23.25">
      <c r="J96" s="3"/>
    </row>
  </sheetData>
  <sheetProtection/>
  <mergeCells count="27">
    <mergeCell ref="A88:F88"/>
    <mergeCell ref="A73:B73"/>
    <mergeCell ref="C74:D74"/>
    <mergeCell ref="C75:D75"/>
    <mergeCell ref="A37:B37"/>
    <mergeCell ref="C38:D38"/>
    <mergeCell ref="A86:F86"/>
    <mergeCell ref="A85:F85"/>
    <mergeCell ref="C81:D81"/>
    <mergeCell ref="A84:F84"/>
    <mergeCell ref="A2:F2"/>
    <mergeCell ref="A3:F3"/>
    <mergeCell ref="A5:B5"/>
    <mergeCell ref="C5:D5"/>
    <mergeCell ref="C79:D79"/>
    <mergeCell ref="C80:D80"/>
    <mergeCell ref="C7:D7"/>
    <mergeCell ref="A1:F1"/>
    <mergeCell ref="C31:D31"/>
    <mergeCell ref="C77:D77"/>
    <mergeCell ref="C78:D78"/>
    <mergeCell ref="I38:Q38"/>
    <mergeCell ref="C39:D39"/>
    <mergeCell ref="A36:F36"/>
    <mergeCell ref="H1:Q1"/>
    <mergeCell ref="H2:Q2"/>
    <mergeCell ref="C6:D6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1" width="17.421875" style="98" customWidth="1"/>
    <col min="2" max="2" width="18.8515625" style="2" customWidth="1"/>
    <col min="3" max="3" width="6.140625" style="2" customWidth="1"/>
    <col min="4" max="4" width="39.8515625" style="2" customWidth="1"/>
    <col min="5" max="5" width="7.57421875" style="3" customWidth="1"/>
    <col min="6" max="6" width="18.8515625" style="2" customWidth="1"/>
    <col min="7" max="7" width="7.7109375" style="2" customWidth="1"/>
    <col min="8" max="8" width="6.421875" style="2" customWidth="1"/>
    <col min="9" max="12" width="9.140625" style="2" customWidth="1"/>
    <col min="13" max="13" width="7.57421875" style="2" customWidth="1"/>
    <col min="14" max="14" width="4.28125" style="2" customWidth="1"/>
    <col min="15" max="15" width="19.57421875" style="2" customWidth="1"/>
    <col min="16" max="16" width="7.7109375" style="2" customWidth="1"/>
    <col min="17" max="17" width="18.140625" style="2" customWidth="1"/>
    <col min="18" max="16384" width="9.140625" style="2" customWidth="1"/>
  </cols>
  <sheetData>
    <row r="1" spans="1:17" ht="30" customHeight="1">
      <c r="A1" s="248" t="s">
        <v>36</v>
      </c>
      <c r="B1" s="248"/>
      <c r="C1" s="248"/>
      <c r="D1" s="248"/>
      <c r="E1" s="248"/>
      <c r="F1" s="248"/>
      <c r="G1" s="23"/>
      <c r="H1" s="242" t="s">
        <v>132</v>
      </c>
      <c r="I1" s="242"/>
      <c r="J1" s="242"/>
      <c r="K1" s="242"/>
      <c r="L1" s="242"/>
      <c r="M1" s="242"/>
      <c r="N1" s="242"/>
      <c r="O1" s="242"/>
      <c r="P1" s="242"/>
      <c r="Q1" s="242"/>
    </row>
    <row r="2" spans="1:17" ht="23.25">
      <c r="A2" s="248" t="s">
        <v>128</v>
      </c>
      <c r="B2" s="248"/>
      <c r="C2" s="248"/>
      <c r="D2" s="248"/>
      <c r="E2" s="248"/>
      <c r="F2" s="248"/>
      <c r="G2" s="23"/>
      <c r="H2" s="250" t="s">
        <v>40</v>
      </c>
      <c r="I2" s="250"/>
      <c r="J2" s="250"/>
      <c r="K2" s="250"/>
      <c r="L2" s="250"/>
      <c r="M2" s="250"/>
      <c r="N2" s="250"/>
      <c r="O2" s="250"/>
      <c r="P2" s="250"/>
      <c r="Q2" s="250"/>
    </row>
    <row r="3" spans="1:17" ht="26.25">
      <c r="A3" s="241" t="s">
        <v>0</v>
      </c>
      <c r="B3" s="241"/>
      <c r="C3" s="241"/>
      <c r="D3" s="241"/>
      <c r="E3" s="241"/>
      <c r="F3" s="241"/>
      <c r="G3" s="88"/>
      <c r="H3" s="9"/>
      <c r="I3" s="12" t="s">
        <v>43</v>
      </c>
      <c r="J3" s="12"/>
      <c r="K3" s="12"/>
      <c r="L3" s="12"/>
      <c r="M3" s="12"/>
      <c r="N3" s="19"/>
      <c r="O3" s="20">
        <v>399261.29</v>
      </c>
      <c r="Q3" s="10"/>
    </row>
    <row r="4" spans="1:17" ht="24" thickBot="1">
      <c r="A4" s="91"/>
      <c r="B4" s="25"/>
      <c r="C4" s="25"/>
      <c r="D4" s="24" t="s">
        <v>134</v>
      </c>
      <c r="E4" s="24"/>
      <c r="F4" s="25"/>
      <c r="G4" s="25"/>
      <c r="H4" s="9"/>
      <c r="I4" s="12" t="s">
        <v>45</v>
      </c>
      <c r="J4" s="12"/>
      <c r="K4" s="12"/>
      <c r="L4" s="12"/>
      <c r="M4" s="12"/>
      <c r="N4" s="16"/>
      <c r="O4" s="17">
        <v>1343.51</v>
      </c>
      <c r="Q4" s="10"/>
    </row>
    <row r="5" spans="1:17" ht="24" thickTop="1">
      <c r="A5" s="252" t="s">
        <v>3</v>
      </c>
      <c r="B5" s="253"/>
      <c r="C5" s="246"/>
      <c r="D5" s="247"/>
      <c r="E5" s="26"/>
      <c r="F5" s="61" t="s">
        <v>8</v>
      </c>
      <c r="G5" s="27"/>
      <c r="H5" s="9"/>
      <c r="I5" s="12" t="s">
        <v>46</v>
      </c>
      <c r="J5" s="12"/>
      <c r="K5" s="12"/>
      <c r="L5" s="12"/>
      <c r="M5" s="12"/>
      <c r="N5" s="16"/>
      <c r="O5" s="17">
        <v>1843.18</v>
      </c>
      <c r="Q5" s="18"/>
    </row>
    <row r="6" spans="1:17" ht="23.25">
      <c r="A6" s="92" t="s">
        <v>1</v>
      </c>
      <c r="B6" s="27" t="s">
        <v>38</v>
      </c>
      <c r="C6" s="249" t="s">
        <v>5</v>
      </c>
      <c r="D6" s="237"/>
      <c r="E6" s="28" t="s">
        <v>6</v>
      </c>
      <c r="F6" s="62" t="s">
        <v>4</v>
      </c>
      <c r="G6" s="27"/>
      <c r="H6" s="9"/>
      <c r="I6" s="12" t="s">
        <v>50</v>
      </c>
      <c r="J6" s="13"/>
      <c r="K6" s="13"/>
      <c r="L6" s="13"/>
      <c r="M6" s="13"/>
      <c r="N6" s="13"/>
      <c r="O6" s="17">
        <v>768.23</v>
      </c>
      <c r="Q6" s="10"/>
    </row>
    <row r="7" spans="1:17" ht="24" thickBot="1">
      <c r="A7" s="93" t="s">
        <v>2</v>
      </c>
      <c r="B7" s="29" t="s">
        <v>2</v>
      </c>
      <c r="C7" s="239"/>
      <c r="D7" s="240"/>
      <c r="E7" s="30" t="s">
        <v>7</v>
      </c>
      <c r="F7" s="63" t="s">
        <v>2</v>
      </c>
      <c r="G7" s="27"/>
      <c r="H7" s="9"/>
      <c r="I7" s="12" t="s">
        <v>63</v>
      </c>
      <c r="J7" s="12"/>
      <c r="K7" s="12"/>
      <c r="L7" s="12"/>
      <c r="M7" s="12"/>
      <c r="N7" s="12"/>
      <c r="O7" s="17">
        <v>300240</v>
      </c>
      <c r="Q7" s="10"/>
    </row>
    <row r="8" spans="1:17" ht="24" thickTop="1">
      <c r="A8" s="94"/>
      <c r="B8" s="57">
        <v>25824073.54</v>
      </c>
      <c r="C8" s="79" t="s">
        <v>9</v>
      </c>
      <c r="D8" s="32"/>
      <c r="E8" s="26"/>
      <c r="F8" s="64">
        <v>27976824.96</v>
      </c>
      <c r="G8" s="105"/>
      <c r="H8" s="9"/>
      <c r="I8" s="12" t="s">
        <v>42</v>
      </c>
      <c r="J8" s="12"/>
      <c r="K8" s="12"/>
      <c r="L8" s="12"/>
      <c r="M8" s="12"/>
      <c r="N8" s="19"/>
      <c r="O8" s="21">
        <v>2214.11</v>
      </c>
      <c r="Q8" s="10"/>
    </row>
    <row r="9" spans="1:17" ht="23.25">
      <c r="A9" s="94"/>
      <c r="B9" s="58"/>
      <c r="C9" s="80" t="s">
        <v>54</v>
      </c>
      <c r="D9" s="35"/>
      <c r="E9" s="28"/>
      <c r="F9" s="65"/>
      <c r="G9" s="106"/>
      <c r="H9" s="9"/>
      <c r="I9" s="116" t="s">
        <v>94</v>
      </c>
      <c r="J9" s="14"/>
      <c r="K9" s="14"/>
      <c r="L9" s="14"/>
      <c r="M9" s="14"/>
      <c r="N9" s="14"/>
      <c r="O9" s="22">
        <v>2341</v>
      </c>
      <c r="Q9" s="9"/>
    </row>
    <row r="10" spans="1:17" ht="23.25">
      <c r="A10" s="94">
        <v>77200</v>
      </c>
      <c r="B10" s="58">
        <v>15630.85</v>
      </c>
      <c r="C10" s="33" t="s">
        <v>10</v>
      </c>
      <c r="D10" s="36"/>
      <c r="E10" s="28" t="s">
        <v>64</v>
      </c>
      <c r="F10" s="66">
        <v>14193.79</v>
      </c>
      <c r="G10" s="107"/>
      <c r="H10" s="9" t="s">
        <v>38</v>
      </c>
      <c r="I10" s="116" t="s">
        <v>87</v>
      </c>
      <c r="J10" s="116"/>
      <c r="K10" s="116"/>
      <c r="L10" s="116"/>
      <c r="M10" s="116"/>
      <c r="N10" s="22"/>
      <c r="O10" s="53">
        <v>792</v>
      </c>
      <c r="Q10" s="9"/>
    </row>
    <row r="11" spans="1:17" ht="24" thickBot="1">
      <c r="A11" s="94">
        <v>30100</v>
      </c>
      <c r="B11" s="58">
        <v>3539.92</v>
      </c>
      <c r="C11" s="33" t="s">
        <v>11</v>
      </c>
      <c r="D11" s="36"/>
      <c r="E11" s="28" t="s">
        <v>65</v>
      </c>
      <c r="F11" s="66">
        <v>2500</v>
      </c>
      <c r="G11" s="107"/>
      <c r="H11" s="9"/>
      <c r="I11" s="10"/>
      <c r="J11" s="10"/>
      <c r="K11" s="10"/>
      <c r="L11" s="13" t="s">
        <v>44</v>
      </c>
      <c r="M11" s="10"/>
      <c r="N11" s="10"/>
      <c r="O11" s="117">
        <f>SUM(O3:O10)</f>
        <v>708803.32</v>
      </c>
      <c r="Q11" s="9"/>
    </row>
    <row r="12" spans="1:17" ht="24" thickTop="1">
      <c r="A12" s="94">
        <v>168000</v>
      </c>
      <c r="B12" s="58">
        <v>41895.68</v>
      </c>
      <c r="C12" s="33" t="s">
        <v>12</v>
      </c>
      <c r="D12" s="36"/>
      <c r="E12" s="28" t="s">
        <v>66</v>
      </c>
      <c r="F12" s="66">
        <v>40462.12</v>
      </c>
      <c r="G12" s="107"/>
      <c r="H12" s="9"/>
      <c r="Q12" s="9"/>
    </row>
    <row r="13" spans="1:10" ht="23.25">
      <c r="A13" s="94">
        <v>0</v>
      </c>
      <c r="B13" s="58">
        <v>0</v>
      </c>
      <c r="C13" s="33" t="s">
        <v>13</v>
      </c>
      <c r="D13" s="36"/>
      <c r="E13" s="28" t="s">
        <v>67</v>
      </c>
      <c r="F13" s="66">
        <v>0</v>
      </c>
      <c r="G13" s="107"/>
      <c r="J13" s="2" t="s">
        <v>38</v>
      </c>
    </row>
    <row r="14" spans="1:7" ht="23.25">
      <c r="A14" s="47">
        <v>46000</v>
      </c>
      <c r="B14" s="58">
        <v>11300</v>
      </c>
      <c r="C14" s="33" t="s">
        <v>14</v>
      </c>
      <c r="D14" s="36"/>
      <c r="E14" s="28" t="s">
        <v>68</v>
      </c>
      <c r="F14" s="66">
        <v>0</v>
      </c>
      <c r="G14" s="107"/>
    </row>
    <row r="15" spans="1:8" ht="23.25">
      <c r="A15" s="47">
        <v>0</v>
      </c>
      <c r="B15" s="58">
        <v>0</v>
      </c>
      <c r="C15" s="33" t="s">
        <v>15</v>
      </c>
      <c r="D15" s="36"/>
      <c r="E15" s="28" t="s">
        <v>69</v>
      </c>
      <c r="F15" s="66">
        <v>0</v>
      </c>
      <c r="G15" s="107"/>
      <c r="H15" s="2" t="s">
        <v>38</v>
      </c>
    </row>
    <row r="16" spans="1:9" ht="23.25">
      <c r="A16" s="47">
        <v>12278700</v>
      </c>
      <c r="B16" s="58">
        <v>4467295.08</v>
      </c>
      <c r="C16" s="33" t="s">
        <v>16</v>
      </c>
      <c r="D16" s="36"/>
      <c r="E16" s="28" t="s">
        <v>70</v>
      </c>
      <c r="F16" s="66">
        <v>1845363.33</v>
      </c>
      <c r="G16" s="107"/>
      <c r="H16" s="2" t="s">
        <v>38</v>
      </c>
      <c r="I16" s="4"/>
    </row>
    <row r="17" spans="1:9" ht="23.25">
      <c r="A17" s="47">
        <v>3900000</v>
      </c>
      <c r="B17" s="58">
        <v>1853024</v>
      </c>
      <c r="C17" s="33" t="s">
        <v>113</v>
      </c>
      <c r="D17" s="36"/>
      <c r="E17" s="28"/>
      <c r="F17" s="66">
        <v>0</v>
      </c>
      <c r="G17" s="107"/>
      <c r="I17" s="4"/>
    </row>
    <row r="18" spans="1:9" ht="23.25">
      <c r="A18" s="2"/>
      <c r="B18" s="58">
        <v>540250</v>
      </c>
      <c r="C18" s="33" t="s">
        <v>114</v>
      </c>
      <c r="D18" s="36"/>
      <c r="E18" s="28"/>
      <c r="F18" s="66">
        <v>281250</v>
      </c>
      <c r="G18" s="107"/>
      <c r="I18" s="4"/>
    </row>
    <row r="19" spans="1:8" ht="24" thickBot="1">
      <c r="A19" s="95">
        <f>SUM(A10:A18)</f>
        <v>16500000</v>
      </c>
      <c r="B19" s="81">
        <f>SUM(B10:B18)</f>
        <v>6932935.53</v>
      </c>
      <c r="C19" s="10"/>
      <c r="D19" s="36"/>
      <c r="E19" s="37"/>
      <c r="F19" s="67">
        <f>SUM(F10:F18)</f>
        <v>2183769.24</v>
      </c>
      <c r="G19" s="107"/>
      <c r="H19" s="2" t="s">
        <v>38</v>
      </c>
    </row>
    <row r="20" spans="1:7" ht="24" thickTop="1">
      <c r="A20" s="52"/>
      <c r="B20" s="58">
        <v>1281600</v>
      </c>
      <c r="C20" s="114" t="s">
        <v>115</v>
      </c>
      <c r="D20" s="36"/>
      <c r="E20" s="28"/>
      <c r="F20" s="66">
        <v>264400</v>
      </c>
      <c r="G20" s="107"/>
    </row>
    <row r="21" spans="1:7" ht="23.25">
      <c r="A21" s="52"/>
      <c r="B21" s="58">
        <v>166400</v>
      </c>
      <c r="C21" s="114" t="s">
        <v>116</v>
      </c>
      <c r="D21" s="36"/>
      <c r="E21" s="28"/>
      <c r="F21" s="66">
        <v>0</v>
      </c>
      <c r="G21" s="107"/>
    </row>
    <row r="22" spans="1:7" ht="23.25">
      <c r="A22" s="52"/>
      <c r="B22" s="58">
        <v>53730</v>
      </c>
      <c r="C22" s="114" t="s">
        <v>117</v>
      </c>
      <c r="D22" s="36"/>
      <c r="E22" s="37"/>
      <c r="F22" s="66">
        <v>0</v>
      </c>
      <c r="G22" s="107"/>
    </row>
    <row r="23" spans="1:7" ht="23.25">
      <c r="A23" s="52"/>
      <c r="B23" s="58">
        <v>32700</v>
      </c>
      <c r="C23" s="114" t="s">
        <v>118</v>
      </c>
      <c r="D23" s="36"/>
      <c r="E23" s="37"/>
      <c r="F23" s="66">
        <v>0</v>
      </c>
      <c r="G23" s="107"/>
    </row>
    <row r="24" spans="1:7" ht="23.25">
      <c r="A24" s="52"/>
      <c r="B24" s="58">
        <v>1635</v>
      </c>
      <c r="C24" s="114" t="s">
        <v>119</v>
      </c>
      <c r="D24" s="36"/>
      <c r="E24" s="37"/>
      <c r="F24" s="66">
        <v>0</v>
      </c>
      <c r="G24" s="107"/>
    </row>
    <row r="25" spans="1:7" ht="23.25">
      <c r="A25" s="52"/>
      <c r="B25" s="58">
        <v>28900</v>
      </c>
      <c r="C25" s="114" t="s">
        <v>120</v>
      </c>
      <c r="D25" s="36"/>
      <c r="E25" s="37"/>
      <c r="F25" s="66">
        <v>0</v>
      </c>
      <c r="G25" s="107"/>
    </row>
    <row r="26" spans="1:7" ht="23.25">
      <c r="A26" s="52"/>
      <c r="B26" s="58">
        <v>1032198</v>
      </c>
      <c r="C26" s="33" t="s">
        <v>107</v>
      </c>
      <c r="D26" s="36"/>
      <c r="E26" s="28"/>
      <c r="F26" s="66">
        <v>0</v>
      </c>
      <c r="G26" s="107"/>
    </row>
    <row r="27" spans="1:8" ht="23.25">
      <c r="A27" s="96"/>
      <c r="B27" s="58">
        <v>908000</v>
      </c>
      <c r="C27" s="33" t="s">
        <v>18</v>
      </c>
      <c r="D27" s="36"/>
      <c r="E27" s="28" t="s">
        <v>72</v>
      </c>
      <c r="F27" s="66">
        <v>0</v>
      </c>
      <c r="G27" s="107"/>
      <c r="H27" s="2" t="s">
        <v>38</v>
      </c>
    </row>
    <row r="28" spans="1:8" ht="23.25">
      <c r="A28" s="96"/>
      <c r="B28" s="58">
        <v>117254.62</v>
      </c>
      <c r="C28" s="33" t="s">
        <v>29</v>
      </c>
      <c r="D28" s="36"/>
      <c r="E28" s="28" t="s">
        <v>73</v>
      </c>
      <c r="F28" s="64">
        <v>76488.57</v>
      </c>
      <c r="G28" s="105"/>
      <c r="H28" s="2" t="s">
        <v>38</v>
      </c>
    </row>
    <row r="29" spans="1:9" ht="23.25">
      <c r="A29" s="96"/>
      <c r="B29" s="58">
        <v>5873.63</v>
      </c>
      <c r="C29" s="33" t="s">
        <v>85</v>
      </c>
      <c r="D29" s="36"/>
      <c r="E29" s="28"/>
      <c r="F29" s="68">
        <v>0</v>
      </c>
      <c r="G29" s="108"/>
      <c r="H29" s="2" t="s">
        <v>38</v>
      </c>
      <c r="I29" s="5"/>
    </row>
    <row r="30" spans="1:8" ht="23.25">
      <c r="A30" s="96"/>
      <c r="B30" s="58">
        <v>1000</v>
      </c>
      <c r="C30" s="33" t="s">
        <v>96</v>
      </c>
      <c r="D30" s="39"/>
      <c r="E30" s="28"/>
      <c r="F30" s="66">
        <v>0</v>
      </c>
      <c r="G30" s="107"/>
      <c r="H30" s="2" t="s">
        <v>38</v>
      </c>
    </row>
    <row r="31" spans="1:8" ht="23.25">
      <c r="A31" s="96"/>
      <c r="B31" s="58">
        <v>18770</v>
      </c>
      <c r="C31" s="254" t="s">
        <v>98</v>
      </c>
      <c r="D31" s="255"/>
      <c r="E31" s="28"/>
      <c r="F31" s="64">
        <v>0</v>
      </c>
      <c r="G31" s="105"/>
      <c r="H31" s="2" t="s">
        <v>38</v>
      </c>
    </row>
    <row r="32" spans="1:7" ht="23.25">
      <c r="A32" s="96"/>
      <c r="B32" s="58">
        <v>30162.57</v>
      </c>
      <c r="C32" s="41" t="s">
        <v>99</v>
      </c>
      <c r="D32" s="40"/>
      <c r="E32" s="28"/>
      <c r="F32" s="64">
        <v>0</v>
      </c>
      <c r="G32" s="105"/>
    </row>
    <row r="33" spans="1:8" ht="24" thickBot="1">
      <c r="A33" s="96"/>
      <c r="B33" s="82">
        <f>SUM(B20:B32)</f>
        <v>3678223.82</v>
      </c>
      <c r="C33" s="33"/>
      <c r="D33" s="36"/>
      <c r="E33" s="28"/>
      <c r="F33" s="69">
        <f>SUM(F20:F32)</f>
        <v>340888.57</v>
      </c>
      <c r="G33" s="105"/>
      <c r="H33" s="2" t="s">
        <v>38</v>
      </c>
    </row>
    <row r="34" spans="1:7" ht="23.25">
      <c r="A34" s="96"/>
      <c r="B34" s="77"/>
      <c r="C34" s="76"/>
      <c r="D34" s="42"/>
      <c r="E34" s="28"/>
      <c r="F34" s="70"/>
      <c r="G34" s="105"/>
    </row>
    <row r="35" spans="1:7" ht="24" thickBot="1">
      <c r="A35" s="96"/>
      <c r="B35" s="60">
        <f>SUM(B19,B33)</f>
        <v>10611159.35</v>
      </c>
      <c r="C35" s="9"/>
      <c r="D35" s="9"/>
      <c r="E35" s="43"/>
      <c r="F35" s="72">
        <f>SUM(F19,F33)</f>
        <v>2524657.81</v>
      </c>
      <c r="G35" s="109"/>
    </row>
    <row r="36" spans="1:7" ht="24.75" thickBot="1" thickTop="1">
      <c r="A36" s="243"/>
      <c r="B36" s="243"/>
      <c r="C36" s="243"/>
      <c r="D36" s="243"/>
      <c r="E36" s="243"/>
      <c r="F36" s="243"/>
      <c r="G36" s="110"/>
    </row>
    <row r="37" spans="1:7" ht="24" thickTop="1">
      <c r="A37" s="252" t="s">
        <v>3</v>
      </c>
      <c r="B37" s="253"/>
      <c r="C37" s="84"/>
      <c r="D37" s="85"/>
      <c r="E37" s="26"/>
      <c r="F37" s="61" t="s">
        <v>8</v>
      </c>
      <c r="G37" s="27"/>
    </row>
    <row r="38" spans="1:17" ht="27.75">
      <c r="A38" s="100" t="s">
        <v>1</v>
      </c>
      <c r="B38" s="27" t="s">
        <v>4</v>
      </c>
      <c r="C38" s="249" t="s">
        <v>5</v>
      </c>
      <c r="D38" s="237"/>
      <c r="E38" s="28" t="s">
        <v>6</v>
      </c>
      <c r="F38" s="62" t="s">
        <v>4</v>
      </c>
      <c r="G38" s="27"/>
      <c r="I38" s="242" t="s">
        <v>133</v>
      </c>
      <c r="J38" s="242"/>
      <c r="K38" s="242"/>
      <c r="L38" s="242"/>
      <c r="M38" s="242"/>
      <c r="N38" s="242"/>
      <c r="O38" s="242"/>
      <c r="P38" s="242"/>
      <c r="Q38" s="242"/>
    </row>
    <row r="39" spans="1:17" ht="28.5" thickBot="1">
      <c r="A39" s="101" t="s">
        <v>2</v>
      </c>
      <c r="B39" s="29" t="s">
        <v>2</v>
      </c>
      <c r="C39" s="239"/>
      <c r="D39" s="240"/>
      <c r="E39" s="30" t="s">
        <v>7</v>
      </c>
      <c r="F39" s="63" t="s">
        <v>2</v>
      </c>
      <c r="G39" s="27"/>
      <c r="I39" s="14"/>
      <c r="J39" s="7" t="s">
        <v>95</v>
      </c>
      <c r="K39" s="8"/>
      <c r="L39" s="6"/>
      <c r="M39" s="8"/>
      <c r="N39" s="8"/>
      <c r="O39" s="8"/>
      <c r="P39" s="8"/>
      <c r="Q39" s="9"/>
    </row>
    <row r="40" spans="1:17" ht="24" thickTop="1">
      <c r="A40" s="57"/>
      <c r="B40" s="33"/>
      <c r="C40" s="44" t="s">
        <v>19</v>
      </c>
      <c r="D40" s="45"/>
      <c r="E40" s="26"/>
      <c r="F40" s="55"/>
      <c r="G40" s="96"/>
      <c r="I40" s="9"/>
      <c r="J40" s="10"/>
      <c r="K40" s="10"/>
      <c r="L40" s="10"/>
      <c r="M40" s="10"/>
      <c r="N40" s="10"/>
      <c r="O40" s="11" t="s">
        <v>41</v>
      </c>
      <c r="P40" s="10"/>
      <c r="Q40" s="11" t="s">
        <v>47</v>
      </c>
    </row>
    <row r="41" spans="1:17" ht="25.5">
      <c r="A41" s="58">
        <v>320740</v>
      </c>
      <c r="B41" s="99">
        <v>176218</v>
      </c>
      <c r="C41" s="34"/>
      <c r="D41" s="36" t="s">
        <v>20</v>
      </c>
      <c r="E41" s="28" t="s">
        <v>74</v>
      </c>
      <c r="F41" s="58">
        <v>1660</v>
      </c>
      <c r="G41" s="52"/>
      <c r="I41" s="9"/>
      <c r="J41" s="12" t="s">
        <v>51</v>
      </c>
      <c r="K41" s="12"/>
      <c r="L41" s="12"/>
      <c r="M41" s="12"/>
      <c r="N41" s="12"/>
      <c r="O41" s="103">
        <v>20000</v>
      </c>
      <c r="P41" s="12"/>
      <c r="Q41" s="103" t="s">
        <v>39</v>
      </c>
    </row>
    <row r="42" spans="1:17" ht="25.5">
      <c r="A42" s="73">
        <v>6161160</v>
      </c>
      <c r="B42" s="99">
        <v>1812708</v>
      </c>
      <c r="C42" s="31"/>
      <c r="D42" s="36" t="s">
        <v>21</v>
      </c>
      <c r="E42" s="28" t="s">
        <v>75</v>
      </c>
      <c r="F42" s="58">
        <v>476932</v>
      </c>
      <c r="G42" s="52"/>
      <c r="I42" s="9"/>
      <c r="J42" s="12" t="s">
        <v>49</v>
      </c>
      <c r="K42" s="12"/>
      <c r="L42" s="12"/>
      <c r="M42" s="12"/>
      <c r="N42" s="12"/>
      <c r="O42" s="103">
        <v>0</v>
      </c>
      <c r="P42" s="12"/>
      <c r="Q42" s="103" t="s">
        <v>39</v>
      </c>
    </row>
    <row r="43" spans="1:17" ht="25.5">
      <c r="A43" s="58">
        <v>770000</v>
      </c>
      <c r="B43" s="99">
        <v>38702</v>
      </c>
      <c r="C43" s="31"/>
      <c r="D43" s="36" t="s">
        <v>22</v>
      </c>
      <c r="E43" s="28" t="s">
        <v>76</v>
      </c>
      <c r="F43" s="58">
        <v>27450</v>
      </c>
      <c r="G43" s="52"/>
      <c r="I43" s="9"/>
      <c r="J43" s="12" t="s">
        <v>61</v>
      </c>
      <c r="K43" s="12"/>
      <c r="L43" s="12"/>
      <c r="M43" s="12"/>
      <c r="N43" s="12"/>
      <c r="O43" s="103">
        <v>233.46</v>
      </c>
      <c r="P43" s="12"/>
      <c r="Q43" s="103" t="s">
        <v>39</v>
      </c>
    </row>
    <row r="44" spans="1:17" ht="25.5">
      <c r="A44" s="58">
        <v>3478000</v>
      </c>
      <c r="B44" s="99">
        <v>259004</v>
      </c>
      <c r="C44" s="31"/>
      <c r="D44" s="36" t="s">
        <v>23</v>
      </c>
      <c r="E44" s="28" t="s">
        <v>77</v>
      </c>
      <c r="F44" s="58">
        <v>49004</v>
      </c>
      <c r="G44" s="52"/>
      <c r="H44" s="9"/>
      <c r="I44" s="9"/>
      <c r="J44" s="12" t="s">
        <v>62</v>
      </c>
      <c r="K44" s="12"/>
      <c r="L44" s="12"/>
      <c r="M44" s="12"/>
      <c r="N44" s="12"/>
      <c r="O44" s="103">
        <v>0</v>
      </c>
      <c r="P44" s="12"/>
      <c r="Q44" s="103" t="s">
        <v>39</v>
      </c>
    </row>
    <row r="45" spans="1:17" ht="25.5">
      <c r="A45" s="58">
        <v>1165920</v>
      </c>
      <c r="B45" s="99">
        <v>126122.02</v>
      </c>
      <c r="C45" s="31"/>
      <c r="D45" s="36" t="s">
        <v>24</v>
      </c>
      <c r="E45" s="28" t="s">
        <v>78</v>
      </c>
      <c r="F45" s="58">
        <v>38243.12</v>
      </c>
      <c r="G45" s="52"/>
      <c r="H45" s="9"/>
      <c r="I45" s="10"/>
      <c r="J45" s="12" t="s">
        <v>63</v>
      </c>
      <c r="K45" s="12"/>
      <c r="L45" s="12"/>
      <c r="M45" s="12"/>
      <c r="N45" s="12"/>
      <c r="O45" s="103">
        <v>51350</v>
      </c>
      <c r="P45" s="12"/>
      <c r="Q45" s="103">
        <v>21675</v>
      </c>
    </row>
    <row r="46" spans="1:17" ht="25.5">
      <c r="A46" s="73">
        <v>317000</v>
      </c>
      <c r="B46" s="99">
        <v>50188.92</v>
      </c>
      <c r="C46" s="31"/>
      <c r="D46" s="36" t="s">
        <v>25</v>
      </c>
      <c r="E46" s="28" t="s">
        <v>79</v>
      </c>
      <c r="F46" s="58">
        <v>12731.61</v>
      </c>
      <c r="G46" s="52"/>
      <c r="H46" s="9"/>
      <c r="I46" s="10"/>
      <c r="J46" s="12" t="s">
        <v>42</v>
      </c>
      <c r="K46" s="13"/>
      <c r="L46" s="9"/>
      <c r="M46" s="12"/>
      <c r="N46" s="13"/>
      <c r="O46" s="104">
        <v>2214.11</v>
      </c>
      <c r="P46" s="13"/>
      <c r="Q46" s="118">
        <v>4665.23</v>
      </c>
    </row>
    <row r="47" spans="1:17" ht="25.5">
      <c r="A47" s="58">
        <v>1040580</v>
      </c>
      <c r="B47" s="99">
        <v>335040</v>
      </c>
      <c r="C47" s="31"/>
      <c r="D47" s="36" t="s">
        <v>17</v>
      </c>
      <c r="E47" s="46">
        <v>561000</v>
      </c>
      <c r="F47" s="58">
        <v>0</v>
      </c>
      <c r="G47" s="52"/>
      <c r="H47" s="9"/>
      <c r="I47" s="10"/>
      <c r="J47" s="12" t="s">
        <v>87</v>
      </c>
      <c r="K47" s="9"/>
      <c r="L47" s="9"/>
      <c r="M47" s="116"/>
      <c r="N47" s="119"/>
      <c r="O47" s="104">
        <v>350</v>
      </c>
      <c r="P47" s="22"/>
      <c r="Q47" s="104">
        <v>0</v>
      </c>
    </row>
    <row r="48" spans="1:17" ht="25.5">
      <c r="A48" s="73">
        <v>205600</v>
      </c>
      <c r="B48" s="99">
        <v>44019.11</v>
      </c>
      <c r="C48" s="31"/>
      <c r="D48" s="36" t="s">
        <v>26</v>
      </c>
      <c r="E48" s="28" t="s">
        <v>80</v>
      </c>
      <c r="F48" s="73">
        <v>0</v>
      </c>
      <c r="G48" s="53"/>
      <c r="H48" s="9"/>
      <c r="I48" s="1"/>
      <c r="J48" s="12" t="s">
        <v>94</v>
      </c>
      <c r="K48" s="10"/>
      <c r="L48" s="10"/>
      <c r="M48" s="119"/>
      <c r="N48" s="116"/>
      <c r="O48" s="120">
        <v>2341</v>
      </c>
      <c r="P48" s="116"/>
      <c r="Q48" s="120">
        <v>2295</v>
      </c>
    </row>
    <row r="49" spans="1:17" ht="26.25" thickBot="1">
      <c r="A49" s="58">
        <v>3021000</v>
      </c>
      <c r="B49" s="99">
        <v>0</v>
      </c>
      <c r="C49" s="31"/>
      <c r="D49" s="36" t="s">
        <v>27</v>
      </c>
      <c r="E49" s="28" t="s">
        <v>81</v>
      </c>
      <c r="F49" s="58">
        <v>0</v>
      </c>
      <c r="G49" s="52"/>
      <c r="I49" s="1"/>
      <c r="J49" s="10"/>
      <c r="K49" s="10"/>
      <c r="L49" s="10"/>
      <c r="M49" s="13" t="s">
        <v>44</v>
      </c>
      <c r="N49" s="10"/>
      <c r="O49" s="121">
        <f>SUM(O41:O48)</f>
        <v>76488.56999999999</v>
      </c>
      <c r="P49" s="122"/>
      <c r="Q49" s="121">
        <f>SUM(Q45:Q48)</f>
        <v>28635.23</v>
      </c>
    </row>
    <row r="50" spans="1:17" ht="24" thickTop="1">
      <c r="A50" s="58">
        <v>20000</v>
      </c>
      <c r="B50" s="99">
        <v>0</v>
      </c>
      <c r="C50" s="31"/>
      <c r="D50" s="33" t="s">
        <v>48</v>
      </c>
      <c r="E50" s="28" t="s">
        <v>82</v>
      </c>
      <c r="F50" s="58">
        <v>0</v>
      </c>
      <c r="G50" s="52"/>
      <c r="I50" s="1"/>
      <c r="J50" s="10"/>
      <c r="K50" s="10"/>
      <c r="L50" s="10"/>
      <c r="M50" s="10"/>
      <c r="N50" s="15"/>
      <c r="O50" s="10"/>
      <c r="P50" s="10"/>
      <c r="Q50" s="10"/>
    </row>
    <row r="51" spans="1:17" ht="23.25">
      <c r="A51" s="58"/>
      <c r="B51" s="52"/>
      <c r="C51" s="31"/>
      <c r="D51" s="33"/>
      <c r="E51" s="28"/>
      <c r="F51" s="58"/>
      <c r="G51" s="52"/>
      <c r="I51" s="1"/>
      <c r="J51" s="10"/>
      <c r="K51" s="10"/>
      <c r="L51" s="10"/>
      <c r="M51" s="10"/>
      <c r="N51" s="15"/>
      <c r="O51" s="10"/>
      <c r="P51" s="10"/>
      <c r="Q51" s="10"/>
    </row>
    <row r="52" spans="1:17" ht="23.25">
      <c r="A52" s="58"/>
      <c r="B52" s="52"/>
      <c r="C52" s="31"/>
      <c r="D52" s="33"/>
      <c r="E52" s="28"/>
      <c r="F52" s="58"/>
      <c r="G52" s="52"/>
      <c r="I52" s="1"/>
      <c r="J52" s="10"/>
      <c r="K52" s="10"/>
      <c r="L52" s="10"/>
      <c r="M52" s="10"/>
      <c r="N52" s="15"/>
      <c r="O52" s="10"/>
      <c r="P52" s="10"/>
      <c r="Q52" s="10"/>
    </row>
    <row r="53" spans="1:17" ht="24" thickBot="1">
      <c r="A53" s="81">
        <f>SUM(A41:A50)</f>
        <v>16500000</v>
      </c>
      <c r="B53" s="74">
        <f>SUM(B41:B50)</f>
        <v>2842002.05</v>
      </c>
      <c r="C53" s="31"/>
      <c r="D53" s="10"/>
      <c r="E53" s="28"/>
      <c r="F53" s="74">
        <f>SUM(F41:F50)</f>
        <v>606020.73</v>
      </c>
      <c r="G53" s="53"/>
      <c r="I53" s="1"/>
      <c r="J53" s="1"/>
      <c r="K53" s="1"/>
      <c r="L53" s="1"/>
      <c r="M53" s="1"/>
      <c r="N53" s="1"/>
      <c r="O53" s="1"/>
      <c r="P53" s="1"/>
      <c r="Q53" s="1"/>
    </row>
    <row r="54" spans="1:17" ht="24" thickTop="1">
      <c r="A54" s="96"/>
      <c r="B54" s="58">
        <v>70852.29</v>
      </c>
      <c r="C54" s="33"/>
      <c r="D54" s="36" t="s">
        <v>29</v>
      </c>
      <c r="E54" s="28" t="s">
        <v>73</v>
      </c>
      <c r="F54" s="58">
        <v>28635.23</v>
      </c>
      <c r="G54" s="52"/>
      <c r="I54" s="1"/>
      <c r="J54" s="1"/>
      <c r="K54" s="1"/>
      <c r="L54" s="1"/>
      <c r="M54" s="1"/>
      <c r="N54" s="1"/>
      <c r="O54" s="1"/>
      <c r="P54" s="1"/>
      <c r="Q54" s="1"/>
    </row>
    <row r="55" spans="1:17" ht="23.25">
      <c r="A55" s="96"/>
      <c r="B55" s="58">
        <v>283100</v>
      </c>
      <c r="C55" s="33"/>
      <c r="D55" s="115" t="s">
        <v>121</v>
      </c>
      <c r="E55" s="28"/>
      <c r="F55" s="58">
        <v>140300</v>
      </c>
      <c r="G55" s="52"/>
      <c r="I55" s="1"/>
      <c r="J55" s="1"/>
      <c r="K55" s="1"/>
      <c r="L55" s="1"/>
      <c r="M55" s="1"/>
      <c r="N55" s="1"/>
      <c r="O55" s="1"/>
      <c r="P55" s="1"/>
      <c r="Q55" s="1"/>
    </row>
    <row r="56" spans="1:17" ht="23.25">
      <c r="A56" s="96"/>
      <c r="B56" s="58">
        <v>72600</v>
      </c>
      <c r="C56" s="33"/>
      <c r="D56" s="115" t="s">
        <v>122</v>
      </c>
      <c r="E56" s="28"/>
      <c r="F56" s="58">
        <v>56100</v>
      </c>
      <c r="G56" s="52"/>
      <c r="I56" s="1"/>
      <c r="J56" s="1"/>
      <c r="K56" s="1"/>
      <c r="L56" s="1"/>
      <c r="M56" s="1"/>
      <c r="N56" s="1"/>
      <c r="O56" s="1"/>
      <c r="P56" s="1"/>
      <c r="Q56" s="1"/>
    </row>
    <row r="57" spans="1:17" ht="23.25">
      <c r="A57" s="96"/>
      <c r="B57" s="58">
        <v>35820</v>
      </c>
      <c r="C57" s="33"/>
      <c r="D57" s="115" t="s">
        <v>123</v>
      </c>
      <c r="E57" s="28"/>
      <c r="F57" s="58">
        <v>0</v>
      </c>
      <c r="G57" s="52"/>
      <c r="I57" s="1"/>
      <c r="J57" s="1"/>
      <c r="K57" s="1"/>
      <c r="L57" s="1"/>
      <c r="M57" s="1"/>
      <c r="N57" s="1"/>
      <c r="O57" s="1"/>
      <c r="P57" s="1"/>
      <c r="Q57" s="1"/>
    </row>
    <row r="58" spans="1:17" ht="23.25">
      <c r="A58" s="96"/>
      <c r="B58" s="58">
        <v>32700</v>
      </c>
      <c r="C58" s="33"/>
      <c r="D58" s="123" t="s">
        <v>124</v>
      </c>
      <c r="E58" s="28"/>
      <c r="F58" s="58">
        <v>0</v>
      </c>
      <c r="G58" s="52"/>
      <c r="I58" s="1"/>
      <c r="J58" s="1"/>
      <c r="K58" s="1"/>
      <c r="L58" s="1"/>
      <c r="M58" s="1"/>
      <c r="N58" s="1"/>
      <c r="O58" s="1"/>
      <c r="P58" s="1"/>
      <c r="Q58" s="1"/>
    </row>
    <row r="59" spans="1:17" ht="23.25">
      <c r="A59" s="96"/>
      <c r="B59" s="58">
        <v>1635</v>
      </c>
      <c r="C59" s="33"/>
      <c r="D59" s="115" t="s">
        <v>125</v>
      </c>
      <c r="E59" s="28"/>
      <c r="F59" s="58">
        <v>1635</v>
      </c>
      <c r="G59" s="52"/>
      <c r="I59" s="1"/>
      <c r="J59" s="1"/>
      <c r="K59" s="1"/>
      <c r="L59" s="1"/>
      <c r="M59" s="1"/>
      <c r="N59" s="1"/>
      <c r="O59" s="1"/>
      <c r="P59" s="1"/>
      <c r="Q59" s="1"/>
    </row>
    <row r="60" spans="1:17" ht="23.25">
      <c r="A60" s="96"/>
      <c r="B60" s="58">
        <v>28900</v>
      </c>
      <c r="C60" s="33"/>
      <c r="D60" s="123" t="s">
        <v>126</v>
      </c>
      <c r="E60" s="28"/>
      <c r="F60" s="58">
        <v>28900</v>
      </c>
      <c r="G60" s="52"/>
      <c r="I60" s="1"/>
      <c r="J60" s="1"/>
      <c r="K60" s="1"/>
      <c r="L60" s="1"/>
      <c r="M60" s="1"/>
      <c r="N60" s="1"/>
      <c r="O60" s="1"/>
      <c r="P60" s="1"/>
      <c r="Q60" s="1"/>
    </row>
    <row r="61" spans="1:17" ht="23.25">
      <c r="A61" s="96"/>
      <c r="B61" s="58">
        <v>908000</v>
      </c>
      <c r="C61" s="33"/>
      <c r="D61" s="36" t="s">
        <v>104</v>
      </c>
      <c r="E61" s="28"/>
      <c r="F61" s="58">
        <v>0</v>
      </c>
      <c r="G61" s="52"/>
      <c r="I61" s="1"/>
      <c r="J61" s="1"/>
      <c r="K61" s="1"/>
      <c r="L61" s="1"/>
      <c r="M61" s="1"/>
      <c r="N61" s="1"/>
      <c r="O61" s="1"/>
      <c r="P61" s="1"/>
      <c r="Q61" s="1"/>
    </row>
    <row r="62" spans="1:17" ht="23.25">
      <c r="A62" s="96"/>
      <c r="B62" s="58">
        <v>0</v>
      </c>
      <c r="C62" s="14"/>
      <c r="D62" s="36" t="s">
        <v>28</v>
      </c>
      <c r="E62" s="28" t="s">
        <v>83</v>
      </c>
      <c r="F62" s="58">
        <v>0</v>
      </c>
      <c r="G62" s="52"/>
      <c r="I62" s="1"/>
      <c r="J62" s="1"/>
      <c r="K62" s="1"/>
      <c r="L62" s="1"/>
      <c r="M62" s="1"/>
      <c r="N62" s="1"/>
      <c r="O62" s="1"/>
      <c r="P62" s="1"/>
      <c r="Q62" s="1"/>
    </row>
    <row r="63" spans="1:17" ht="23.25">
      <c r="A63" s="96"/>
      <c r="B63" s="58">
        <v>942370.74</v>
      </c>
      <c r="C63" s="14"/>
      <c r="D63" s="36" t="s">
        <v>86</v>
      </c>
      <c r="E63" s="37"/>
      <c r="F63" s="58">
        <v>0</v>
      </c>
      <c r="G63" s="52"/>
      <c r="I63" s="1"/>
      <c r="J63" s="1"/>
      <c r="K63" s="1"/>
      <c r="L63" s="1"/>
      <c r="M63" s="1"/>
      <c r="N63" s="1"/>
      <c r="O63" s="1"/>
      <c r="P63" s="1"/>
      <c r="Q63" s="1"/>
    </row>
    <row r="64" spans="1:17" ht="23.25">
      <c r="A64" s="96"/>
      <c r="B64" s="58">
        <v>840001</v>
      </c>
      <c r="C64" s="14"/>
      <c r="D64" s="36" t="s">
        <v>127</v>
      </c>
      <c r="E64" s="37"/>
      <c r="F64" s="58">
        <v>0</v>
      </c>
      <c r="G64" s="52"/>
      <c r="I64" s="1"/>
      <c r="J64" s="1"/>
      <c r="K64" s="1"/>
      <c r="L64" s="1"/>
      <c r="M64" s="1"/>
      <c r="N64" s="1"/>
      <c r="O64" s="1"/>
      <c r="P64" s="1"/>
      <c r="Q64" s="1"/>
    </row>
    <row r="65" spans="1:17" ht="23.25">
      <c r="A65" s="96"/>
      <c r="B65" s="58">
        <v>450</v>
      </c>
      <c r="C65" s="14"/>
      <c r="D65" s="36" t="s">
        <v>97</v>
      </c>
      <c r="E65" s="37"/>
      <c r="F65" s="58">
        <v>0</v>
      </c>
      <c r="G65" s="52"/>
      <c r="I65" s="1"/>
      <c r="J65" s="1"/>
      <c r="K65" s="1"/>
      <c r="L65" s="1"/>
      <c r="M65" s="1"/>
      <c r="N65" s="1"/>
      <c r="O65" s="1"/>
      <c r="P65" s="1"/>
      <c r="Q65" s="1"/>
    </row>
    <row r="66" spans="1:17" ht="23.25">
      <c r="A66" s="96"/>
      <c r="B66" s="58">
        <v>879520</v>
      </c>
      <c r="C66" s="14"/>
      <c r="D66" s="36" t="s">
        <v>35</v>
      </c>
      <c r="E66" s="37" t="s">
        <v>84</v>
      </c>
      <c r="F66" s="58">
        <v>174010</v>
      </c>
      <c r="G66" s="52"/>
      <c r="I66" s="1"/>
      <c r="J66" s="1"/>
      <c r="K66" s="1"/>
      <c r="L66" s="1"/>
      <c r="M66" s="1"/>
      <c r="N66" s="1"/>
      <c r="O66" s="1"/>
      <c r="P66" s="1"/>
      <c r="Q66" s="1"/>
    </row>
    <row r="67" spans="1:17" ht="23.25">
      <c r="A67" s="96"/>
      <c r="B67" s="58">
        <v>49100</v>
      </c>
      <c r="C67" s="14"/>
      <c r="D67" s="36" t="s">
        <v>105</v>
      </c>
      <c r="E67" s="37"/>
      <c r="F67" s="58">
        <v>17700</v>
      </c>
      <c r="G67" s="52"/>
      <c r="I67" s="1"/>
      <c r="J67" s="1"/>
      <c r="K67" s="1"/>
      <c r="L67" s="1"/>
      <c r="M67" s="1"/>
      <c r="N67" s="1"/>
      <c r="O67" s="1"/>
      <c r="P67" s="1"/>
      <c r="Q67" s="1"/>
    </row>
    <row r="68" spans="1:17" ht="23.25">
      <c r="A68" s="96"/>
      <c r="B68" s="58"/>
      <c r="C68" s="14"/>
      <c r="D68" s="36"/>
      <c r="E68" s="37"/>
      <c r="F68" s="58"/>
      <c r="G68" s="52"/>
      <c r="I68" s="1"/>
      <c r="J68" s="1"/>
      <c r="K68" s="1"/>
      <c r="L68" s="1"/>
      <c r="M68" s="1"/>
      <c r="N68" s="1"/>
      <c r="O68" s="1"/>
      <c r="P68" s="1"/>
      <c r="Q68" s="1"/>
    </row>
    <row r="69" spans="1:17" ht="23.25">
      <c r="A69" s="96"/>
      <c r="B69" s="58"/>
      <c r="C69" s="14"/>
      <c r="D69" s="36"/>
      <c r="E69" s="37"/>
      <c r="F69" s="58"/>
      <c r="G69" s="52"/>
      <c r="I69" s="1"/>
      <c r="J69" s="1"/>
      <c r="K69" s="1"/>
      <c r="L69" s="1"/>
      <c r="M69" s="1"/>
      <c r="N69" s="1"/>
      <c r="O69" s="1"/>
      <c r="P69" s="1"/>
      <c r="Q69" s="1"/>
    </row>
    <row r="70" spans="1:17" ht="23.25">
      <c r="A70" s="96"/>
      <c r="B70" s="58"/>
      <c r="C70" s="14"/>
      <c r="D70" s="36"/>
      <c r="E70" s="37"/>
      <c r="F70" s="58"/>
      <c r="G70" s="52"/>
      <c r="I70" s="1"/>
      <c r="J70" s="1"/>
      <c r="K70" s="1"/>
      <c r="L70" s="1"/>
      <c r="M70" s="1"/>
      <c r="N70" s="1"/>
      <c r="O70" s="1"/>
      <c r="P70" s="1"/>
      <c r="Q70" s="1"/>
    </row>
    <row r="71" spans="1:17" ht="23.25">
      <c r="A71" s="96"/>
      <c r="B71" s="59">
        <f>SUM(B54:B70)</f>
        <v>4145049.0300000003</v>
      </c>
      <c r="C71" s="14"/>
      <c r="D71" s="38" t="s">
        <v>38</v>
      </c>
      <c r="E71" s="43"/>
      <c r="F71" s="75">
        <f>SUM(F54:F70)</f>
        <v>447280.23</v>
      </c>
      <c r="G71" s="52"/>
      <c r="I71" s="1"/>
      <c r="J71" s="1"/>
      <c r="K71" s="1"/>
      <c r="L71" s="1"/>
      <c r="M71" s="1"/>
      <c r="N71" s="1"/>
      <c r="O71" s="1"/>
      <c r="P71" s="1"/>
      <c r="Q71" s="1"/>
    </row>
    <row r="72" spans="1:17" ht="23.25">
      <c r="A72" s="96"/>
      <c r="B72" s="53"/>
      <c r="C72" s="14"/>
      <c r="D72" s="14"/>
      <c r="E72" s="50"/>
      <c r="F72" s="52"/>
      <c r="G72" s="52"/>
      <c r="I72" s="1"/>
      <c r="J72" s="1"/>
      <c r="K72" s="1"/>
      <c r="L72" s="1"/>
      <c r="M72" s="1"/>
      <c r="N72" s="1"/>
      <c r="O72" s="1"/>
      <c r="P72" s="1"/>
      <c r="Q72" s="1"/>
    </row>
    <row r="73" spans="1:17" ht="23.25">
      <c r="A73" s="256" t="s">
        <v>3</v>
      </c>
      <c r="B73" s="257"/>
      <c r="C73" s="124"/>
      <c r="D73" s="125"/>
      <c r="E73" s="126"/>
      <c r="F73" s="127" t="s">
        <v>8</v>
      </c>
      <c r="G73" s="52"/>
      <c r="I73" s="1"/>
      <c r="J73" s="1"/>
      <c r="K73" s="1"/>
      <c r="L73" s="1"/>
      <c r="M73" s="1"/>
      <c r="N73" s="1"/>
      <c r="O73" s="1"/>
      <c r="P73" s="1"/>
      <c r="Q73" s="1"/>
    </row>
    <row r="74" spans="1:17" ht="23.25">
      <c r="A74" s="100" t="s">
        <v>1</v>
      </c>
      <c r="B74" s="27" t="s">
        <v>4</v>
      </c>
      <c r="C74" s="249" t="s">
        <v>5</v>
      </c>
      <c r="D74" s="237"/>
      <c r="E74" s="28" t="s">
        <v>6</v>
      </c>
      <c r="F74" s="62" t="s">
        <v>4</v>
      </c>
      <c r="G74" s="52"/>
      <c r="I74" s="1"/>
      <c r="J74" s="1"/>
      <c r="K74" s="1"/>
      <c r="L74" s="1"/>
      <c r="M74" s="1"/>
      <c r="N74" s="1"/>
      <c r="O74" s="1"/>
      <c r="P74" s="1"/>
      <c r="Q74" s="1"/>
    </row>
    <row r="75" spans="1:17" ht="24" thickBot="1">
      <c r="A75" s="101" t="s">
        <v>2</v>
      </c>
      <c r="B75" s="29" t="s">
        <v>2</v>
      </c>
      <c r="C75" s="239"/>
      <c r="D75" s="240"/>
      <c r="E75" s="30" t="s">
        <v>7</v>
      </c>
      <c r="F75" s="63" t="s">
        <v>2</v>
      </c>
      <c r="G75" s="52"/>
      <c r="I75" s="1"/>
      <c r="J75" s="1"/>
      <c r="K75" s="1"/>
      <c r="L75" s="1"/>
      <c r="M75" s="1"/>
      <c r="N75" s="1"/>
      <c r="O75" s="1"/>
      <c r="P75" s="1"/>
      <c r="Q75" s="1"/>
    </row>
    <row r="76" spans="1:17" ht="24" thickTop="1">
      <c r="A76" s="96"/>
      <c r="B76" s="59"/>
      <c r="C76" s="14"/>
      <c r="D76" s="38"/>
      <c r="E76" s="37"/>
      <c r="F76" s="75"/>
      <c r="G76" s="52"/>
      <c r="I76" s="1"/>
      <c r="J76" s="1"/>
      <c r="K76" s="1"/>
      <c r="L76" s="1"/>
      <c r="M76" s="1"/>
      <c r="N76" s="1"/>
      <c r="O76" s="1"/>
      <c r="P76" s="1"/>
      <c r="Q76" s="1"/>
    </row>
    <row r="77" spans="1:17" ht="23.25">
      <c r="A77" s="96"/>
      <c r="B77" s="59">
        <f>SUM(B53,B71)</f>
        <v>6987051.08</v>
      </c>
      <c r="C77" s="237" t="s">
        <v>30</v>
      </c>
      <c r="D77" s="238"/>
      <c r="E77" s="37"/>
      <c r="F77" s="59">
        <f>SUM(F53,F71)</f>
        <v>1053300.96</v>
      </c>
      <c r="G77" s="53"/>
      <c r="I77" s="1"/>
      <c r="J77" s="1"/>
      <c r="K77" s="1"/>
      <c r="L77" s="1"/>
      <c r="M77" s="1"/>
      <c r="N77" s="1"/>
      <c r="O77" s="1"/>
      <c r="P77" s="1"/>
      <c r="Q77" s="1"/>
    </row>
    <row r="78" spans="1:17" ht="23.25">
      <c r="A78" s="96"/>
      <c r="B78" s="54">
        <f>SUM(B35-B77)</f>
        <v>3624108.2699999996</v>
      </c>
      <c r="C78" s="237" t="s">
        <v>31</v>
      </c>
      <c r="D78" s="238"/>
      <c r="E78" s="37"/>
      <c r="F78" s="73">
        <f>SUM(F35-F77)</f>
        <v>1471356.85</v>
      </c>
      <c r="G78" s="53"/>
      <c r="I78" s="1"/>
      <c r="J78" s="1"/>
      <c r="K78" s="1"/>
      <c r="L78" s="1"/>
      <c r="M78" s="1"/>
      <c r="N78" s="1"/>
      <c r="O78" s="1"/>
      <c r="P78" s="1"/>
      <c r="Q78" s="1"/>
    </row>
    <row r="79" spans="1:17" ht="23.25">
      <c r="A79" s="96"/>
      <c r="B79" s="55"/>
      <c r="C79" s="237" t="s">
        <v>32</v>
      </c>
      <c r="D79" s="238"/>
      <c r="E79" s="28"/>
      <c r="F79" s="58"/>
      <c r="G79" s="52"/>
      <c r="I79" s="1"/>
      <c r="J79" s="1"/>
      <c r="K79" s="1"/>
      <c r="L79" s="1"/>
      <c r="M79" s="1"/>
      <c r="N79" s="1"/>
      <c r="O79" s="1"/>
      <c r="P79" s="1"/>
      <c r="Q79" s="1"/>
    </row>
    <row r="80" spans="1:17" ht="23.25">
      <c r="A80" s="96"/>
      <c r="B80" s="56"/>
      <c r="C80" s="237" t="s">
        <v>33</v>
      </c>
      <c r="D80" s="238"/>
      <c r="E80" s="37"/>
      <c r="F80" s="73"/>
      <c r="G80" s="53"/>
      <c r="I80" s="1"/>
      <c r="J80" s="1"/>
      <c r="K80" s="1"/>
      <c r="L80" s="1"/>
      <c r="M80" s="1"/>
      <c r="N80" s="1"/>
      <c r="O80" s="1"/>
      <c r="P80" s="1"/>
      <c r="Q80" s="1"/>
    </row>
    <row r="81" spans="1:17" ht="24" thickBot="1">
      <c r="A81" s="97"/>
      <c r="B81" s="60">
        <f>SUM(B8,B78)</f>
        <v>29448181.81</v>
      </c>
      <c r="C81" s="237" t="s">
        <v>34</v>
      </c>
      <c r="D81" s="238"/>
      <c r="E81" s="48"/>
      <c r="F81" s="60">
        <f>SUM(F8,F78)</f>
        <v>29448181.810000002</v>
      </c>
      <c r="G81" s="83"/>
      <c r="I81" s="1"/>
      <c r="J81" s="1"/>
      <c r="K81" s="1"/>
      <c r="L81" s="1"/>
      <c r="M81" s="1"/>
      <c r="N81" s="1"/>
      <c r="O81" s="1"/>
      <c r="P81" s="1"/>
      <c r="Q81" s="1"/>
    </row>
    <row r="82" spans="1:17" ht="24" thickTop="1">
      <c r="A82" s="97"/>
      <c r="B82" s="83"/>
      <c r="C82" s="27"/>
      <c r="D82" s="27"/>
      <c r="E82" s="50"/>
      <c r="F82" s="83"/>
      <c r="G82" s="83"/>
      <c r="I82" s="1"/>
      <c r="J82" s="1"/>
      <c r="K82" s="1"/>
      <c r="L82" s="1"/>
      <c r="M82" s="1"/>
      <c r="N82" s="1"/>
      <c r="O82" s="1"/>
      <c r="P82" s="1"/>
      <c r="Q82" s="1"/>
    </row>
    <row r="83" spans="1:17" ht="23.25">
      <c r="A83" s="97"/>
      <c r="B83" s="49"/>
      <c r="C83" s="27"/>
      <c r="D83" s="27"/>
      <c r="E83" s="50"/>
      <c r="F83" s="51"/>
      <c r="G83" s="51"/>
      <c r="I83" s="1"/>
      <c r="J83" s="1"/>
      <c r="K83" s="1"/>
      <c r="L83" s="1"/>
      <c r="M83" s="1"/>
      <c r="N83" s="1"/>
      <c r="O83" s="1"/>
      <c r="P83" s="1"/>
      <c r="Q83" s="1"/>
    </row>
    <row r="84" spans="1:17" ht="23.25">
      <c r="A84" s="245" t="s">
        <v>131</v>
      </c>
      <c r="B84" s="245"/>
      <c r="C84" s="245"/>
      <c r="D84" s="245"/>
      <c r="E84" s="245"/>
      <c r="F84" s="245"/>
      <c r="G84" s="24"/>
      <c r="I84" s="1"/>
      <c r="J84" s="1"/>
      <c r="K84" s="1"/>
      <c r="L84" s="1"/>
      <c r="M84" s="1"/>
      <c r="N84" s="1"/>
      <c r="O84" s="1"/>
      <c r="P84" s="1"/>
      <c r="Q84" s="1"/>
    </row>
    <row r="85" spans="1:17" ht="23.25">
      <c r="A85" s="245" t="s">
        <v>130</v>
      </c>
      <c r="B85" s="245"/>
      <c r="C85" s="245"/>
      <c r="D85" s="245"/>
      <c r="E85" s="245"/>
      <c r="F85" s="245"/>
      <c r="G85" s="24"/>
      <c r="I85" s="1"/>
      <c r="J85" s="1"/>
      <c r="K85" s="1"/>
      <c r="L85" s="1"/>
      <c r="M85" s="1"/>
      <c r="N85" s="1"/>
      <c r="O85" s="1"/>
      <c r="P85" s="1"/>
      <c r="Q85" s="1"/>
    </row>
    <row r="86" spans="1:17" ht="23.25">
      <c r="A86" s="245" t="s">
        <v>129</v>
      </c>
      <c r="B86" s="245"/>
      <c r="C86" s="245"/>
      <c r="D86" s="245"/>
      <c r="E86" s="245"/>
      <c r="F86" s="245"/>
      <c r="G86" s="24"/>
      <c r="I86" s="1"/>
      <c r="J86" s="1"/>
      <c r="K86" s="1"/>
      <c r="L86" s="1"/>
      <c r="M86" s="1"/>
      <c r="N86" s="1"/>
      <c r="O86" s="1"/>
      <c r="P86" s="1"/>
      <c r="Q86" s="1"/>
    </row>
    <row r="87" spans="1:17" ht="23.25">
      <c r="A87" s="111"/>
      <c r="B87" s="112"/>
      <c r="C87" s="112"/>
      <c r="D87" s="113"/>
      <c r="F87" s="112"/>
      <c r="G87" s="87"/>
      <c r="I87" s="1"/>
      <c r="J87" s="1"/>
      <c r="K87" s="1"/>
      <c r="L87" s="1"/>
      <c r="M87" s="1"/>
      <c r="N87" s="1"/>
      <c r="O87" s="1"/>
      <c r="P87" s="1"/>
      <c r="Q87" s="1"/>
    </row>
    <row r="88" spans="1:17" ht="23.25">
      <c r="A88" s="244" t="s">
        <v>52</v>
      </c>
      <c r="B88" s="244"/>
      <c r="C88" s="244"/>
      <c r="D88" s="244"/>
      <c r="E88" s="244"/>
      <c r="F88" s="244"/>
      <c r="G88" s="86"/>
      <c r="J88" s="1"/>
      <c r="K88" s="1"/>
      <c r="L88" s="1"/>
      <c r="M88" s="1"/>
      <c r="N88" s="1"/>
      <c r="O88" s="1"/>
      <c r="P88" s="1"/>
      <c r="Q88" s="1"/>
    </row>
    <row r="89" spans="10:17" ht="23.25">
      <c r="J89" s="1"/>
      <c r="K89" s="1"/>
      <c r="L89" s="1"/>
      <c r="M89" s="1"/>
      <c r="N89" s="1"/>
      <c r="O89" s="1"/>
      <c r="P89" s="1"/>
      <c r="Q89" s="1"/>
    </row>
    <row r="90" spans="10:17" ht="23.25">
      <c r="J90" s="1"/>
      <c r="K90" s="1"/>
      <c r="L90" s="1"/>
      <c r="M90" s="1"/>
      <c r="N90" s="1"/>
      <c r="O90" s="1"/>
      <c r="P90" s="1"/>
      <c r="Q90" s="1"/>
    </row>
    <row r="91" spans="5:17" ht="23.25">
      <c r="E91" s="2"/>
      <c r="Q91" s="1"/>
    </row>
    <row r="92" ht="23.25">
      <c r="Q92" s="1"/>
    </row>
    <row r="94" ht="23.25">
      <c r="E94" s="2"/>
    </row>
    <row r="96" ht="23.25">
      <c r="J96" s="3"/>
    </row>
  </sheetData>
  <sheetProtection/>
  <mergeCells count="27">
    <mergeCell ref="A1:F1"/>
    <mergeCell ref="A2:F2"/>
    <mergeCell ref="A3:F3"/>
    <mergeCell ref="H1:Q1"/>
    <mergeCell ref="H2:Q2"/>
    <mergeCell ref="A5:B5"/>
    <mergeCell ref="C5:D5"/>
    <mergeCell ref="C80:D80"/>
    <mergeCell ref="C6:D6"/>
    <mergeCell ref="C31:D31"/>
    <mergeCell ref="A36:F36"/>
    <mergeCell ref="A37:B37"/>
    <mergeCell ref="I38:Q38"/>
    <mergeCell ref="C39:D39"/>
    <mergeCell ref="C7:D7"/>
    <mergeCell ref="C38:D38"/>
    <mergeCell ref="A73:B73"/>
    <mergeCell ref="C81:D81"/>
    <mergeCell ref="A84:F84"/>
    <mergeCell ref="A85:F85"/>
    <mergeCell ref="A86:F86"/>
    <mergeCell ref="A88:F88"/>
    <mergeCell ref="C74:D74"/>
    <mergeCell ref="C75:D75"/>
    <mergeCell ref="C77:D77"/>
    <mergeCell ref="C78:D78"/>
    <mergeCell ref="C79:D7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1" sqref="A1:IV16384"/>
    </sheetView>
  </sheetViews>
  <sheetFormatPr defaultColWidth="9.140625" defaultRowHeight="21.75"/>
  <cols>
    <col min="1" max="1" width="17.421875" style="235" customWidth="1"/>
    <col min="2" max="2" width="18.8515625" style="130" customWidth="1"/>
    <col min="3" max="3" width="6.140625" style="130" customWidth="1"/>
    <col min="4" max="4" width="39.8515625" style="130" customWidth="1"/>
    <col min="5" max="5" width="7.57421875" style="232" customWidth="1"/>
    <col min="6" max="6" width="18.8515625" style="130" customWidth="1"/>
    <col min="7" max="7" width="7.7109375" style="130" customWidth="1"/>
    <col min="8" max="8" width="6.421875" style="130" customWidth="1"/>
    <col min="9" max="12" width="9.140625" style="130" customWidth="1"/>
    <col min="13" max="13" width="7.57421875" style="130" customWidth="1"/>
    <col min="14" max="14" width="4.28125" style="130" customWidth="1"/>
    <col min="15" max="15" width="19.57421875" style="130" customWidth="1"/>
    <col min="16" max="16" width="7.7109375" style="130" customWidth="1"/>
    <col min="17" max="17" width="18.140625" style="130" customWidth="1"/>
    <col min="18" max="16384" width="9.140625" style="130" customWidth="1"/>
  </cols>
  <sheetData>
    <row r="1" spans="1:17" ht="30" customHeight="1">
      <c r="A1" s="273" t="s">
        <v>36</v>
      </c>
      <c r="B1" s="273"/>
      <c r="C1" s="273"/>
      <c r="D1" s="273"/>
      <c r="E1" s="273"/>
      <c r="F1" s="273"/>
      <c r="G1" s="128"/>
      <c r="H1" s="270" t="s">
        <v>136</v>
      </c>
      <c r="I1" s="270"/>
      <c r="J1" s="270"/>
      <c r="K1" s="270"/>
      <c r="L1" s="270"/>
      <c r="M1" s="270"/>
      <c r="N1" s="270"/>
      <c r="O1" s="270"/>
      <c r="P1" s="270"/>
      <c r="Q1" s="270"/>
    </row>
    <row r="2" spans="1:17" ht="22.5">
      <c r="A2" s="273" t="s">
        <v>142</v>
      </c>
      <c r="B2" s="273"/>
      <c r="C2" s="273"/>
      <c r="D2" s="273"/>
      <c r="E2" s="273"/>
      <c r="F2" s="273"/>
      <c r="G2" s="128"/>
      <c r="H2" s="270" t="s">
        <v>40</v>
      </c>
      <c r="I2" s="270"/>
      <c r="J2" s="270"/>
      <c r="K2" s="270"/>
      <c r="L2" s="270"/>
      <c r="M2" s="270"/>
      <c r="N2" s="270"/>
      <c r="O2" s="270"/>
      <c r="P2" s="270"/>
      <c r="Q2" s="270"/>
    </row>
    <row r="3" spans="1:17" ht="22.5">
      <c r="A3" s="274" t="s">
        <v>0</v>
      </c>
      <c r="B3" s="274"/>
      <c r="C3" s="274"/>
      <c r="D3" s="274"/>
      <c r="E3" s="274"/>
      <c r="F3" s="274"/>
      <c r="G3" s="131"/>
      <c r="H3" s="132"/>
      <c r="I3" s="133" t="s">
        <v>43</v>
      </c>
      <c r="J3" s="133"/>
      <c r="K3" s="133"/>
      <c r="L3" s="133"/>
      <c r="M3" s="133"/>
      <c r="N3" s="134"/>
      <c r="O3" s="135">
        <v>399261.29</v>
      </c>
      <c r="Q3" s="133"/>
    </row>
    <row r="4" spans="1:17" ht="23.25" thickBot="1">
      <c r="A4" s="136"/>
      <c r="B4" s="137"/>
      <c r="C4" s="137"/>
      <c r="D4" s="138" t="s">
        <v>135</v>
      </c>
      <c r="E4" s="138"/>
      <c r="F4" s="137"/>
      <c r="G4" s="137"/>
      <c r="H4" s="132"/>
      <c r="I4" s="133" t="s">
        <v>45</v>
      </c>
      <c r="J4" s="133"/>
      <c r="K4" s="133"/>
      <c r="L4" s="133"/>
      <c r="M4" s="133"/>
      <c r="N4" s="139"/>
      <c r="O4" s="140">
        <v>1343.51</v>
      </c>
      <c r="Q4" s="133"/>
    </row>
    <row r="5" spans="1:17" ht="23.25" thickTop="1">
      <c r="A5" s="268" t="s">
        <v>3</v>
      </c>
      <c r="B5" s="269"/>
      <c r="C5" s="275"/>
      <c r="D5" s="276"/>
      <c r="E5" s="143"/>
      <c r="F5" s="144" t="s">
        <v>8</v>
      </c>
      <c r="G5" s="145"/>
      <c r="H5" s="132"/>
      <c r="I5" s="133" t="s">
        <v>46</v>
      </c>
      <c r="J5" s="133"/>
      <c r="K5" s="133"/>
      <c r="L5" s="133"/>
      <c r="M5" s="133"/>
      <c r="N5" s="139"/>
      <c r="O5" s="140">
        <v>2498.98</v>
      </c>
      <c r="Q5" s="146"/>
    </row>
    <row r="6" spans="1:17" ht="22.5">
      <c r="A6" s="147" t="s">
        <v>1</v>
      </c>
      <c r="B6" s="145" t="s">
        <v>38</v>
      </c>
      <c r="C6" s="262" t="s">
        <v>5</v>
      </c>
      <c r="D6" s="258"/>
      <c r="E6" s="148" t="s">
        <v>6</v>
      </c>
      <c r="F6" s="149" t="s">
        <v>4</v>
      </c>
      <c r="G6" s="145"/>
      <c r="H6" s="132"/>
      <c r="I6" s="133" t="s">
        <v>50</v>
      </c>
      <c r="J6" s="132"/>
      <c r="K6" s="132"/>
      <c r="L6" s="132"/>
      <c r="M6" s="132"/>
      <c r="N6" s="132"/>
      <c r="O6" s="140">
        <v>778.23</v>
      </c>
      <c r="Q6" s="133"/>
    </row>
    <row r="7" spans="1:17" ht="23.25" thickBot="1">
      <c r="A7" s="150" t="s">
        <v>2</v>
      </c>
      <c r="B7" s="151" t="s">
        <v>2</v>
      </c>
      <c r="C7" s="263"/>
      <c r="D7" s="264"/>
      <c r="E7" s="152" t="s">
        <v>7</v>
      </c>
      <c r="F7" s="153" t="s">
        <v>2</v>
      </c>
      <c r="G7" s="145"/>
      <c r="H7" s="132"/>
      <c r="I7" s="133" t="s">
        <v>63</v>
      </c>
      <c r="J7" s="133"/>
      <c r="K7" s="133"/>
      <c r="L7" s="133"/>
      <c r="M7" s="133"/>
      <c r="N7" s="133"/>
      <c r="O7" s="140">
        <v>300240</v>
      </c>
      <c r="Q7" s="133"/>
    </row>
    <row r="8" spans="1:17" ht="23.25" thickTop="1">
      <c r="A8" s="154"/>
      <c r="B8" s="155">
        <v>25824073.54</v>
      </c>
      <c r="C8" s="156" t="s">
        <v>9</v>
      </c>
      <c r="D8" s="157"/>
      <c r="E8" s="143"/>
      <c r="F8" s="158">
        <v>29448181.81</v>
      </c>
      <c r="G8" s="159"/>
      <c r="H8" s="132"/>
      <c r="I8" s="133" t="s">
        <v>42</v>
      </c>
      <c r="J8" s="133"/>
      <c r="K8" s="133"/>
      <c r="L8" s="133"/>
      <c r="M8" s="133"/>
      <c r="N8" s="134"/>
      <c r="O8" s="160">
        <v>11875.54</v>
      </c>
      <c r="Q8" s="133"/>
    </row>
    <row r="9" spans="1:17" ht="22.5">
      <c r="A9" s="154"/>
      <c r="B9" s="161"/>
      <c r="C9" s="162" t="s">
        <v>143</v>
      </c>
      <c r="D9" s="163"/>
      <c r="E9" s="148"/>
      <c r="F9" s="164"/>
      <c r="G9" s="165"/>
      <c r="H9" s="132"/>
      <c r="I9" s="166" t="s">
        <v>94</v>
      </c>
      <c r="J9" s="167"/>
      <c r="K9" s="167"/>
      <c r="L9" s="167"/>
      <c r="M9" s="167"/>
      <c r="N9" s="167"/>
      <c r="O9" s="168">
        <v>2264</v>
      </c>
      <c r="Q9" s="132"/>
    </row>
    <row r="10" spans="1:17" ht="22.5">
      <c r="A10" s="154">
        <v>77200</v>
      </c>
      <c r="B10" s="161">
        <v>54219.22</v>
      </c>
      <c r="C10" s="166" t="s">
        <v>10</v>
      </c>
      <c r="D10" s="169"/>
      <c r="E10" s="148" t="s">
        <v>64</v>
      </c>
      <c r="F10" s="170">
        <v>38588.37</v>
      </c>
      <c r="G10" s="171"/>
      <c r="H10" s="132" t="s">
        <v>38</v>
      </c>
      <c r="I10" s="166" t="s">
        <v>87</v>
      </c>
      <c r="J10" s="166"/>
      <c r="K10" s="166"/>
      <c r="L10" s="166"/>
      <c r="M10" s="166"/>
      <c r="N10" s="168"/>
      <c r="O10" s="172">
        <v>792</v>
      </c>
      <c r="Q10" s="132"/>
    </row>
    <row r="11" spans="1:17" ht="23.25" thickBot="1">
      <c r="A11" s="154">
        <v>30100</v>
      </c>
      <c r="B11" s="161">
        <v>13849.92</v>
      </c>
      <c r="C11" s="166" t="s">
        <v>11</v>
      </c>
      <c r="D11" s="169"/>
      <c r="E11" s="148" t="s">
        <v>65</v>
      </c>
      <c r="F11" s="170">
        <v>10310</v>
      </c>
      <c r="G11" s="171"/>
      <c r="H11" s="132"/>
      <c r="I11" s="133"/>
      <c r="J11" s="133"/>
      <c r="K11" s="133"/>
      <c r="L11" s="132" t="s">
        <v>44</v>
      </c>
      <c r="M11" s="133"/>
      <c r="N11" s="133"/>
      <c r="O11" s="173">
        <f>SUM(O3:O10)</f>
        <v>719053.55</v>
      </c>
      <c r="Q11" s="132"/>
    </row>
    <row r="12" spans="1:17" ht="23.25" thickTop="1">
      <c r="A12" s="154">
        <v>168000</v>
      </c>
      <c r="B12" s="161">
        <v>41895.68</v>
      </c>
      <c r="C12" s="166" t="s">
        <v>12</v>
      </c>
      <c r="D12" s="169"/>
      <c r="E12" s="148" t="s">
        <v>66</v>
      </c>
      <c r="F12" s="170">
        <v>0</v>
      </c>
      <c r="G12" s="171"/>
      <c r="H12" s="132"/>
      <c r="Q12" s="132"/>
    </row>
    <row r="13" spans="1:10" ht="22.5">
      <c r="A13" s="154">
        <v>0</v>
      </c>
      <c r="B13" s="161">
        <v>0</v>
      </c>
      <c r="C13" s="166" t="s">
        <v>13</v>
      </c>
      <c r="D13" s="169"/>
      <c r="E13" s="148" t="s">
        <v>67</v>
      </c>
      <c r="F13" s="170">
        <v>0</v>
      </c>
      <c r="G13" s="171"/>
      <c r="J13" s="130" t="s">
        <v>38</v>
      </c>
    </row>
    <row r="14" spans="1:7" ht="22.5">
      <c r="A14" s="174">
        <v>46000</v>
      </c>
      <c r="B14" s="161">
        <v>16200</v>
      </c>
      <c r="C14" s="166" t="s">
        <v>14</v>
      </c>
      <c r="D14" s="169"/>
      <c r="E14" s="148" t="s">
        <v>68</v>
      </c>
      <c r="F14" s="170">
        <v>4900</v>
      </c>
      <c r="G14" s="171"/>
    </row>
    <row r="15" spans="1:8" ht="22.5">
      <c r="A15" s="174">
        <v>0</v>
      </c>
      <c r="B15" s="161">
        <v>0</v>
      </c>
      <c r="C15" s="166" t="s">
        <v>15</v>
      </c>
      <c r="D15" s="169"/>
      <c r="E15" s="148" t="s">
        <v>69</v>
      </c>
      <c r="F15" s="170">
        <v>0</v>
      </c>
      <c r="G15" s="171"/>
      <c r="H15" s="130" t="s">
        <v>38</v>
      </c>
    </row>
    <row r="16" spans="1:9" ht="22.5">
      <c r="A16" s="174">
        <v>12278700</v>
      </c>
      <c r="B16" s="161">
        <v>4707338.32</v>
      </c>
      <c r="C16" s="166" t="s">
        <v>16</v>
      </c>
      <c r="D16" s="169"/>
      <c r="E16" s="148" t="s">
        <v>70</v>
      </c>
      <c r="F16" s="170">
        <v>240043.24</v>
      </c>
      <c r="G16" s="171"/>
      <c r="H16" s="130" t="s">
        <v>38</v>
      </c>
      <c r="I16" s="175"/>
    </row>
    <row r="17" spans="1:9" ht="22.5">
      <c r="A17" s="174">
        <v>3900000</v>
      </c>
      <c r="B17" s="161">
        <v>1853024</v>
      </c>
      <c r="C17" s="166" t="s">
        <v>138</v>
      </c>
      <c r="D17" s="169"/>
      <c r="E17" s="148"/>
      <c r="F17" s="170">
        <v>0</v>
      </c>
      <c r="G17" s="171"/>
      <c r="I17" s="175"/>
    </row>
    <row r="18" spans="1:9" ht="22.5">
      <c r="A18" s="130"/>
      <c r="B18" s="161">
        <v>540250</v>
      </c>
      <c r="C18" s="166" t="s">
        <v>114</v>
      </c>
      <c r="D18" s="169"/>
      <c r="E18" s="148"/>
      <c r="F18" s="170">
        <v>0</v>
      </c>
      <c r="G18" s="171"/>
      <c r="I18" s="175"/>
    </row>
    <row r="19" spans="1:8" ht="23.25" thickBot="1">
      <c r="A19" s="176">
        <f>SUM(A10:A18)</f>
        <v>16500000</v>
      </c>
      <c r="B19" s="177">
        <f>SUM(B10:B18)</f>
        <v>7226777.140000001</v>
      </c>
      <c r="C19" s="133"/>
      <c r="D19" s="169"/>
      <c r="E19" s="178"/>
      <c r="F19" s="179">
        <f>SUM(F10:F18)</f>
        <v>293841.61</v>
      </c>
      <c r="G19" s="171"/>
      <c r="H19" s="130" t="s">
        <v>38</v>
      </c>
    </row>
    <row r="20" spans="1:7" ht="23.25" thickTop="1">
      <c r="A20" s="180"/>
      <c r="B20" s="161">
        <v>1281600</v>
      </c>
      <c r="C20" s="236" t="s">
        <v>115</v>
      </c>
      <c r="D20" s="123"/>
      <c r="E20" s="148"/>
      <c r="F20" s="170">
        <v>0</v>
      </c>
      <c r="G20" s="171"/>
    </row>
    <row r="21" spans="1:7" ht="22.5">
      <c r="A21" s="180"/>
      <c r="B21" s="161">
        <v>166400</v>
      </c>
      <c r="C21" s="236" t="s">
        <v>116</v>
      </c>
      <c r="D21" s="123"/>
      <c r="E21" s="148"/>
      <c r="F21" s="170">
        <v>0</v>
      </c>
      <c r="G21" s="171"/>
    </row>
    <row r="22" spans="1:7" ht="22.5">
      <c r="A22" s="180"/>
      <c r="B22" s="161">
        <v>107460</v>
      </c>
      <c r="C22" s="236" t="s">
        <v>117</v>
      </c>
      <c r="D22" s="123"/>
      <c r="E22" s="178"/>
      <c r="F22" s="170">
        <v>53730</v>
      </c>
      <c r="G22" s="171"/>
    </row>
    <row r="23" spans="1:7" ht="22.5">
      <c r="A23" s="180"/>
      <c r="B23" s="161">
        <v>43600</v>
      </c>
      <c r="C23" s="236" t="s">
        <v>118</v>
      </c>
      <c r="D23" s="123"/>
      <c r="E23" s="178"/>
      <c r="F23" s="170">
        <v>10900</v>
      </c>
      <c r="G23" s="171"/>
    </row>
    <row r="24" spans="1:7" ht="22.5">
      <c r="A24" s="180"/>
      <c r="B24" s="161">
        <v>2180</v>
      </c>
      <c r="C24" s="236" t="s">
        <v>119</v>
      </c>
      <c r="D24" s="123"/>
      <c r="E24" s="178"/>
      <c r="F24" s="170">
        <v>545</v>
      </c>
      <c r="G24" s="171"/>
    </row>
    <row r="25" spans="1:7" ht="22.5">
      <c r="A25" s="180"/>
      <c r="B25" s="161">
        <v>28900</v>
      </c>
      <c r="C25" s="236" t="s">
        <v>120</v>
      </c>
      <c r="D25" s="123"/>
      <c r="E25" s="178"/>
      <c r="F25" s="170">
        <v>0</v>
      </c>
      <c r="G25" s="171"/>
    </row>
    <row r="26" spans="1:7" ht="22.5">
      <c r="A26" s="180"/>
      <c r="B26" s="161">
        <v>12500</v>
      </c>
      <c r="C26" s="236" t="s">
        <v>139</v>
      </c>
      <c r="D26" s="123"/>
      <c r="E26" s="178"/>
      <c r="F26" s="170">
        <v>12500</v>
      </c>
      <c r="G26" s="171"/>
    </row>
    <row r="27" spans="1:7" ht="22.5">
      <c r="A27" s="180"/>
      <c r="B27" s="161">
        <v>17500</v>
      </c>
      <c r="C27" s="236" t="s">
        <v>140</v>
      </c>
      <c r="D27" s="123"/>
      <c r="E27" s="178"/>
      <c r="F27" s="170">
        <v>17500</v>
      </c>
      <c r="G27" s="171"/>
    </row>
    <row r="28" spans="1:7" ht="22.5">
      <c r="A28" s="180"/>
      <c r="B28" s="161">
        <v>1032198</v>
      </c>
      <c r="C28" s="236" t="s">
        <v>107</v>
      </c>
      <c r="D28" s="123"/>
      <c r="E28" s="148"/>
      <c r="F28" s="170">
        <v>0</v>
      </c>
      <c r="G28" s="171"/>
    </row>
    <row r="29" spans="1:8" ht="22.5">
      <c r="A29" s="181"/>
      <c r="B29" s="161">
        <v>908000</v>
      </c>
      <c r="C29" s="166" t="s">
        <v>18</v>
      </c>
      <c r="D29" s="169"/>
      <c r="E29" s="148" t="s">
        <v>72</v>
      </c>
      <c r="F29" s="170">
        <v>0</v>
      </c>
      <c r="G29" s="171"/>
      <c r="H29" s="130" t="s">
        <v>38</v>
      </c>
    </row>
    <row r="30" spans="1:8" ht="22.5">
      <c r="A30" s="181"/>
      <c r="B30" s="161">
        <v>132059.96</v>
      </c>
      <c r="C30" s="166" t="s">
        <v>29</v>
      </c>
      <c r="D30" s="169"/>
      <c r="E30" s="148" t="s">
        <v>73</v>
      </c>
      <c r="F30" s="158">
        <v>14805.34</v>
      </c>
      <c r="G30" s="159"/>
      <c r="H30" s="130" t="s">
        <v>38</v>
      </c>
    </row>
    <row r="31" spans="1:9" ht="22.5">
      <c r="A31" s="181"/>
      <c r="B31" s="161">
        <v>5873.63</v>
      </c>
      <c r="C31" s="166" t="s">
        <v>85</v>
      </c>
      <c r="D31" s="169"/>
      <c r="E31" s="148"/>
      <c r="F31" s="182">
        <v>0</v>
      </c>
      <c r="G31" s="183"/>
      <c r="H31" s="130" t="s">
        <v>38</v>
      </c>
      <c r="I31" s="184"/>
    </row>
    <row r="32" spans="1:8" ht="22.5">
      <c r="A32" s="181"/>
      <c r="B32" s="161">
        <v>1000</v>
      </c>
      <c r="C32" s="166" t="s">
        <v>96</v>
      </c>
      <c r="D32" s="185"/>
      <c r="E32" s="148"/>
      <c r="F32" s="170">
        <v>0</v>
      </c>
      <c r="G32" s="171"/>
      <c r="H32" s="130" t="s">
        <v>38</v>
      </c>
    </row>
    <row r="33" spans="1:8" ht="22.5">
      <c r="A33" s="181"/>
      <c r="B33" s="161">
        <v>18770</v>
      </c>
      <c r="C33" s="265" t="s">
        <v>98</v>
      </c>
      <c r="D33" s="266"/>
      <c r="E33" s="148"/>
      <c r="F33" s="158">
        <v>0</v>
      </c>
      <c r="G33" s="159"/>
      <c r="H33" s="130" t="s">
        <v>38</v>
      </c>
    </row>
    <row r="34" spans="1:7" ht="22.5">
      <c r="A34" s="181"/>
      <c r="B34" s="161">
        <v>30162.57</v>
      </c>
      <c r="C34" s="186" t="s">
        <v>99</v>
      </c>
      <c r="D34" s="187"/>
      <c r="E34" s="148"/>
      <c r="F34" s="158">
        <v>0</v>
      </c>
      <c r="G34" s="159"/>
    </row>
    <row r="35" spans="1:8" ht="23.25" thickBot="1">
      <c r="A35" s="181"/>
      <c r="B35" s="188">
        <f>SUM(B20:B34)</f>
        <v>3788204.1599999997</v>
      </c>
      <c r="C35" s="166"/>
      <c r="D35" s="169"/>
      <c r="E35" s="148"/>
      <c r="F35" s="189">
        <f>SUM(F20:F34)</f>
        <v>109980.34</v>
      </c>
      <c r="G35" s="159"/>
      <c r="H35" s="130" t="s">
        <v>38</v>
      </c>
    </row>
    <row r="36" spans="1:7" ht="22.5">
      <c r="A36" s="181"/>
      <c r="B36" s="190"/>
      <c r="C36" s="131"/>
      <c r="D36" s="191"/>
      <c r="E36" s="148"/>
      <c r="F36" s="192"/>
      <c r="G36" s="159"/>
    </row>
    <row r="37" spans="1:7" ht="23.25" thickBot="1">
      <c r="A37" s="181"/>
      <c r="B37" s="193">
        <f>SUM(B19,B35)</f>
        <v>11014981.3</v>
      </c>
      <c r="C37" s="132"/>
      <c r="D37" s="132"/>
      <c r="E37" s="194"/>
      <c r="F37" s="195">
        <f>SUM(F19,F35)</f>
        <v>403821.94999999995</v>
      </c>
      <c r="G37" s="196"/>
    </row>
    <row r="38" spans="1:7" ht="23.25" thickTop="1">
      <c r="A38" s="181"/>
      <c r="B38" s="228"/>
      <c r="C38" s="132"/>
      <c r="D38" s="132"/>
      <c r="E38" s="220"/>
      <c r="F38" s="196"/>
      <c r="G38" s="196"/>
    </row>
    <row r="39" spans="1:7" ht="23.25" thickBot="1">
      <c r="A39" s="267"/>
      <c r="B39" s="267"/>
      <c r="C39" s="267"/>
      <c r="D39" s="267"/>
      <c r="E39" s="267"/>
      <c r="F39" s="267"/>
      <c r="G39" s="197"/>
    </row>
    <row r="40" spans="1:7" ht="23.25" thickTop="1">
      <c r="A40" s="268" t="s">
        <v>3</v>
      </c>
      <c r="B40" s="269"/>
      <c r="C40" s="141"/>
      <c r="D40" s="142"/>
      <c r="E40" s="143"/>
      <c r="F40" s="144" t="s">
        <v>8</v>
      </c>
      <c r="G40" s="145"/>
    </row>
    <row r="41" spans="1:17" ht="22.5">
      <c r="A41" s="198" t="s">
        <v>1</v>
      </c>
      <c r="B41" s="145" t="s">
        <v>4</v>
      </c>
      <c r="C41" s="262" t="s">
        <v>5</v>
      </c>
      <c r="D41" s="258"/>
      <c r="E41" s="148" t="s">
        <v>6</v>
      </c>
      <c r="F41" s="149" t="s">
        <v>4</v>
      </c>
      <c r="G41" s="145"/>
      <c r="I41" s="270" t="s">
        <v>137</v>
      </c>
      <c r="J41" s="270"/>
      <c r="K41" s="270"/>
      <c r="L41" s="270"/>
      <c r="M41" s="270"/>
      <c r="N41" s="270"/>
      <c r="O41" s="270"/>
      <c r="P41" s="270"/>
      <c r="Q41" s="270"/>
    </row>
    <row r="42" spans="1:17" ht="23.25" thickBot="1">
      <c r="A42" s="199" t="s">
        <v>2</v>
      </c>
      <c r="B42" s="151" t="s">
        <v>2</v>
      </c>
      <c r="C42" s="263"/>
      <c r="D42" s="264"/>
      <c r="E42" s="152" t="s">
        <v>7</v>
      </c>
      <c r="F42" s="153" t="s">
        <v>2</v>
      </c>
      <c r="G42" s="145"/>
      <c r="I42" s="167"/>
      <c r="J42" s="128" t="s">
        <v>95</v>
      </c>
      <c r="K42" s="129"/>
      <c r="L42" s="129"/>
      <c r="M42" s="129"/>
      <c r="N42" s="129"/>
      <c r="O42" s="129"/>
      <c r="P42" s="129"/>
      <c r="Q42" s="132"/>
    </row>
    <row r="43" spans="1:17" ht="23.25" thickTop="1">
      <c r="A43" s="155"/>
      <c r="B43" s="166"/>
      <c r="C43" s="200" t="s">
        <v>19</v>
      </c>
      <c r="D43" s="201"/>
      <c r="E43" s="143"/>
      <c r="F43" s="202"/>
      <c r="G43" s="181"/>
      <c r="I43" s="132"/>
      <c r="J43" s="133"/>
      <c r="K43" s="133"/>
      <c r="L43" s="133"/>
      <c r="M43" s="133"/>
      <c r="N43" s="133"/>
      <c r="O43" s="203" t="s">
        <v>41</v>
      </c>
      <c r="P43" s="133"/>
      <c r="Q43" s="203" t="s">
        <v>47</v>
      </c>
    </row>
    <row r="44" spans="1:17" ht="22.5">
      <c r="A44" s="161">
        <v>320740</v>
      </c>
      <c r="B44" s="204">
        <v>179014</v>
      </c>
      <c r="C44" s="205"/>
      <c r="D44" s="169" t="s">
        <v>20</v>
      </c>
      <c r="E44" s="148" t="s">
        <v>74</v>
      </c>
      <c r="F44" s="161">
        <v>2796</v>
      </c>
      <c r="G44" s="180"/>
      <c r="I44" s="132"/>
      <c r="J44" s="133" t="s">
        <v>51</v>
      </c>
      <c r="K44" s="133"/>
      <c r="L44" s="133"/>
      <c r="M44" s="133"/>
      <c r="N44" s="133"/>
      <c r="O44" s="206">
        <v>0</v>
      </c>
      <c r="P44" s="133"/>
      <c r="Q44" s="206" t="s">
        <v>39</v>
      </c>
    </row>
    <row r="45" spans="1:17" ht="22.5">
      <c r="A45" s="207">
        <v>6161160</v>
      </c>
      <c r="B45" s="204">
        <v>2290870</v>
      </c>
      <c r="C45" s="208"/>
      <c r="D45" s="169" t="s">
        <v>21</v>
      </c>
      <c r="E45" s="148" t="s">
        <v>75</v>
      </c>
      <c r="F45" s="161">
        <v>478162</v>
      </c>
      <c r="G45" s="180"/>
      <c r="I45" s="132"/>
      <c r="J45" s="133" t="s">
        <v>49</v>
      </c>
      <c r="K45" s="133"/>
      <c r="L45" s="133"/>
      <c r="M45" s="133"/>
      <c r="N45" s="133"/>
      <c r="O45" s="206">
        <v>0</v>
      </c>
      <c r="P45" s="133"/>
      <c r="Q45" s="206" t="s">
        <v>39</v>
      </c>
    </row>
    <row r="46" spans="1:17" ht="22.5">
      <c r="A46" s="161">
        <v>770000</v>
      </c>
      <c r="B46" s="204">
        <v>41702</v>
      </c>
      <c r="C46" s="208"/>
      <c r="D46" s="169" t="s">
        <v>22</v>
      </c>
      <c r="E46" s="148" t="s">
        <v>76</v>
      </c>
      <c r="F46" s="161">
        <v>3000</v>
      </c>
      <c r="G46" s="180"/>
      <c r="I46" s="132"/>
      <c r="J46" s="133" t="s">
        <v>61</v>
      </c>
      <c r="K46" s="133"/>
      <c r="L46" s="133"/>
      <c r="M46" s="133"/>
      <c r="N46" s="133"/>
      <c r="O46" s="206">
        <v>655.8</v>
      </c>
      <c r="P46" s="133"/>
      <c r="Q46" s="206" t="s">
        <v>39</v>
      </c>
    </row>
    <row r="47" spans="1:17" ht="22.5">
      <c r="A47" s="161">
        <v>3478000</v>
      </c>
      <c r="B47" s="204">
        <v>349774</v>
      </c>
      <c r="C47" s="208"/>
      <c r="D47" s="169" t="s">
        <v>23</v>
      </c>
      <c r="E47" s="148" t="s">
        <v>77</v>
      </c>
      <c r="F47" s="161">
        <v>90770</v>
      </c>
      <c r="G47" s="180"/>
      <c r="H47" s="132"/>
      <c r="I47" s="132"/>
      <c r="J47" s="133" t="s">
        <v>62</v>
      </c>
      <c r="K47" s="133"/>
      <c r="L47" s="133"/>
      <c r="M47" s="133"/>
      <c r="N47" s="133"/>
      <c r="O47" s="206">
        <v>10</v>
      </c>
      <c r="P47" s="133"/>
      <c r="Q47" s="206" t="s">
        <v>39</v>
      </c>
    </row>
    <row r="48" spans="1:17" ht="22.5">
      <c r="A48" s="161">
        <v>1165920</v>
      </c>
      <c r="B48" s="204">
        <v>165877.25</v>
      </c>
      <c r="C48" s="208"/>
      <c r="D48" s="169" t="s">
        <v>24</v>
      </c>
      <c r="E48" s="148" t="s">
        <v>78</v>
      </c>
      <c r="F48" s="161">
        <v>39755.23</v>
      </c>
      <c r="G48" s="180"/>
      <c r="H48" s="132"/>
      <c r="I48" s="133"/>
      <c r="J48" s="133" t="s">
        <v>63</v>
      </c>
      <c r="K48" s="133"/>
      <c r="L48" s="133"/>
      <c r="M48" s="133"/>
      <c r="N48" s="133"/>
      <c r="O48" s="206">
        <v>0</v>
      </c>
      <c r="P48" s="133"/>
      <c r="Q48" s="209">
        <v>0</v>
      </c>
    </row>
    <row r="49" spans="1:17" ht="22.5">
      <c r="A49" s="207">
        <v>317000</v>
      </c>
      <c r="B49" s="204">
        <v>60222.57</v>
      </c>
      <c r="C49" s="208"/>
      <c r="D49" s="169" t="s">
        <v>25</v>
      </c>
      <c r="E49" s="148" t="s">
        <v>79</v>
      </c>
      <c r="F49" s="161">
        <v>10033.65</v>
      </c>
      <c r="G49" s="180"/>
      <c r="H49" s="132"/>
      <c r="I49" s="133"/>
      <c r="J49" s="133" t="s">
        <v>42</v>
      </c>
      <c r="K49" s="132"/>
      <c r="L49" s="132"/>
      <c r="M49" s="133"/>
      <c r="N49" s="132"/>
      <c r="O49" s="210">
        <v>11875.54</v>
      </c>
      <c r="P49" s="132"/>
      <c r="Q49" s="211">
        <v>2214.11</v>
      </c>
    </row>
    <row r="50" spans="1:17" ht="22.5">
      <c r="A50" s="161">
        <v>1040580</v>
      </c>
      <c r="B50" s="204">
        <v>335040</v>
      </c>
      <c r="C50" s="208"/>
      <c r="D50" s="169" t="s">
        <v>17</v>
      </c>
      <c r="E50" s="212">
        <v>561000</v>
      </c>
      <c r="F50" s="161">
        <v>0</v>
      </c>
      <c r="G50" s="180"/>
      <c r="H50" s="132"/>
      <c r="I50" s="133"/>
      <c r="J50" s="133" t="s">
        <v>87</v>
      </c>
      <c r="K50" s="132"/>
      <c r="L50" s="132"/>
      <c r="M50" s="166"/>
      <c r="N50" s="167"/>
      <c r="O50" s="210">
        <v>0</v>
      </c>
      <c r="P50" s="168"/>
      <c r="Q50" s="183">
        <v>0</v>
      </c>
    </row>
    <row r="51" spans="1:17" ht="22.5">
      <c r="A51" s="207">
        <v>205600</v>
      </c>
      <c r="B51" s="204">
        <v>44019.11</v>
      </c>
      <c r="C51" s="208"/>
      <c r="D51" s="169" t="s">
        <v>26</v>
      </c>
      <c r="E51" s="148" t="s">
        <v>80</v>
      </c>
      <c r="F51" s="207">
        <v>0</v>
      </c>
      <c r="G51" s="172"/>
      <c r="H51" s="132"/>
      <c r="I51" s="213"/>
      <c r="J51" s="133" t="s">
        <v>94</v>
      </c>
      <c r="K51" s="133"/>
      <c r="L51" s="133"/>
      <c r="M51" s="167"/>
      <c r="N51" s="166"/>
      <c r="O51" s="180">
        <v>2264</v>
      </c>
      <c r="P51" s="166"/>
      <c r="Q51" s="159">
        <v>2341</v>
      </c>
    </row>
    <row r="52" spans="1:17" ht="23.25" thickBot="1">
      <c r="A52" s="161">
        <v>3021000</v>
      </c>
      <c r="B52" s="204">
        <v>5000</v>
      </c>
      <c r="C52" s="208"/>
      <c r="D52" s="169" t="s">
        <v>27</v>
      </c>
      <c r="E52" s="148" t="s">
        <v>81</v>
      </c>
      <c r="F52" s="161">
        <v>5000</v>
      </c>
      <c r="G52" s="180"/>
      <c r="I52" s="213"/>
      <c r="J52" s="133"/>
      <c r="K52" s="133"/>
      <c r="L52" s="133"/>
      <c r="M52" s="132" t="s">
        <v>44</v>
      </c>
      <c r="N52" s="133"/>
      <c r="O52" s="214">
        <f>SUM(O44:O51)</f>
        <v>14805.34</v>
      </c>
      <c r="P52" s="215"/>
      <c r="Q52" s="214">
        <f>SUM(Q48:Q51)</f>
        <v>4555.110000000001</v>
      </c>
    </row>
    <row r="53" spans="1:17" ht="23.25" thickTop="1">
      <c r="A53" s="161">
        <v>20000</v>
      </c>
      <c r="B53" s="204">
        <v>0</v>
      </c>
      <c r="C53" s="208"/>
      <c r="D53" s="166" t="s">
        <v>48</v>
      </c>
      <c r="E53" s="148" t="s">
        <v>82</v>
      </c>
      <c r="F53" s="161">
        <v>0</v>
      </c>
      <c r="G53" s="180"/>
      <c r="I53" s="213"/>
      <c r="J53" s="133"/>
      <c r="K53" s="133"/>
      <c r="L53" s="133"/>
      <c r="M53" s="133"/>
      <c r="N53" s="139"/>
      <c r="O53" s="133"/>
      <c r="P53" s="133"/>
      <c r="Q53" s="133"/>
    </row>
    <row r="54" spans="1:17" ht="22.5">
      <c r="A54" s="161"/>
      <c r="B54" s="180"/>
      <c r="C54" s="208"/>
      <c r="D54" s="166"/>
      <c r="E54" s="148"/>
      <c r="F54" s="161"/>
      <c r="G54" s="180"/>
      <c r="I54" s="213"/>
      <c r="J54" s="133"/>
      <c r="K54" s="133"/>
      <c r="L54" s="133"/>
      <c r="M54" s="133"/>
      <c r="N54" s="139"/>
      <c r="O54" s="133"/>
      <c r="P54" s="133"/>
      <c r="Q54" s="133"/>
    </row>
    <row r="55" spans="1:17" ht="22.5">
      <c r="A55" s="161"/>
      <c r="B55" s="180"/>
      <c r="C55" s="208"/>
      <c r="D55" s="166"/>
      <c r="E55" s="148"/>
      <c r="F55" s="161"/>
      <c r="G55" s="180"/>
      <c r="I55" s="213"/>
      <c r="J55" s="133"/>
      <c r="K55" s="133"/>
      <c r="L55" s="133"/>
      <c r="M55" s="133"/>
      <c r="N55" s="139"/>
      <c r="O55" s="133"/>
      <c r="P55" s="133"/>
      <c r="Q55" s="133"/>
    </row>
    <row r="56" spans="1:17" ht="23.25" thickBot="1">
      <c r="A56" s="177">
        <f>SUM(A44:A53)</f>
        <v>16500000</v>
      </c>
      <c r="B56" s="216">
        <f>SUM(B44:B53)</f>
        <v>3471518.9299999997</v>
      </c>
      <c r="C56" s="208"/>
      <c r="D56" s="133"/>
      <c r="E56" s="148"/>
      <c r="F56" s="216">
        <f>SUM(F44:F53)</f>
        <v>629516.88</v>
      </c>
      <c r="G56" s="172"/>
      <c r="I56" s="213"/>
      <c r="J56" s="213"/>
      <c r="K56" s="213"/>
      <c r="L56" s="213"/>
      <c r="M56" s="213"/>
      <c r="N56" s="213"/>
      <c r="O56" s="213"/>
      <c r="P56" s="213"/>
      <c r="Q56" s="213"/>
    </row>
    <row r="57" spans="1:17" ht="23.25" thickTop="1">
      <c r="A57" s="181"/>
      <c r="B57" s="161">
        <v>75407.4</v>
      </c>
      <c r="C57" s="166"/>
      <c r="D57" s="169" t="s">
        <v>29</v>
      </c>
      <c r="E57" s="148" t="s">
        <v>73</v>
      </c>
      <c r="F57" s="161">
        <v>4555.11</v>
      </c>
      <c r="G57" s="180"/>
      <c r="I57" s="213"/>
      <c r="J57" s="213"/>
      <c r="K57" s="213"/>
      <c r="L57" s="213"/>
      <c r="M57" s="213"/>
      <c r="N57" s="213"/>
      <c r="O57" s="213"/>
      <c r="P57" s="213"/>
      <c r="Q57" s="213"/>
    </row>
    <row r="58" spans="1:17" ht="22.5">
      <c r="A58" s="181"/>
      <c r="B58" s="161">
        <v>532900</v>
      </c>
      <c r="C58" s="166"/>
      <c r="D58" s="123" t="s">
        <v>121</v>
      </c>
      <c r="E58" s="148"/>
      <c r="F58" s="161">
        <v>249800</v>
      </c>
      <c r="G58" s="180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22.5">
      <c r="A59" s="181"/>
      <c r="B59" s="161">
        <v>72600</v>
      </c>
      <c r="C59" s="166"/>
      <c r="D59" s="123" t="s">
        <v>122</v>
      </c>
      <c r="E59" s="148"/>
      <c r="F59" s="161">
        <v>0</v>
      </c>
      <c r="G59" s="180"/>
      <c r="I59" s="213"/>
      <c r="J59" s="213"/>
      <c r="K59" s="213"/>
      <c r="L59" s="213"/>
      <c r="M59" s="213"/>
      <c r="N59" s="213"/>
      <c r="O59" s="213"/>
      <c r="P59" s="213"/>
      <c r="Q59" s="213"/>
    </row>
    <row r="60" spans="1:17" ht="22.5">
      <c r="A60" s="181"/>
      <c r="B60" s="161">
        <v>53730</v>
      </c>
      <c r="C60" s="166"/>
      <c r="D60" s="123" t="s">
        <v>123</v>
      </c>
      <c r="E60" s="148"/>
      <c r="F60" s="161">
        <v>17910</v>
      </c>
      <c r="G60" s="180"/>
      <c r="I60" s="213"/>
      <c r="J60" s="213"/>
      <c r="K60" s="213"/>
      <c r="L60" s="213"/>
      <c r="M60" s="213"/>
      <c r="N60" s="213"/>
      <c r="O60" s="213"/>
      <c r="P60" s="213"/>
      <c r="Q60" s="213"/>
    </row>
    <row r="61" spans="1:17" ht="22.5">
      <c r="A61" s="181"/>
      <c r="B61" s="161">
        <v>32700</v>
      </c>
      <c r="C61" s="166"/>
      <c r="D61" s="123" t="s">
        <v>124</v>
      </c>
      <c r="E61" s="148"/>
      <c r="F61" s="161">
        <v>0</v>
      </c>
      <c r="G61" s="180"/>
      <c r="I61" s="213"/>
      <c r="J61" s="213"/>
      <c r="K61" s="213"/>
      <c r="L61" s="213"/>
      <c r="M61" s="213"/>
      <c r="N61" s="213"/>
      <c r="O61" s="213"/>
      <c r="P61" s="213"/>
      <c r="Q61" s="213"/>
    </row>
    <row r="62" spans="1:17" ht="22.5">
      <c r="A62" s="181"/>
      <c r="B62" s="161">
        <v>2180</v>
      </c>
      <c r="C62" s="166"/>
      <c r="D62" s="123" t="s">
        <v>125</v>
      </c>
      <c r="E62" s="148"/>
      <c r="F62" s="161">
        <v>545</v>
      </c>
      <c r="G62" s="180"/>
      <c r="I62" s="213"/>
      <c r="J62" s="213"/>
      <c r="K62" s="213"/>
      <c r="L62" s="213"/>
      <c r="M62" s="213"/>
      <c r="N62" s="213"/>
      <c r="O62" s="213"/>
      <c r="P62" s="213"/>
      <c r="Q62" s="213"/>
    </row>
    <row r="63" spans="1:17" ht="22.5">
      <c r="A63" s="181"/>
      <c r="B63" s="161">
        <v>28900</v>
      </c>
      <c r="C63" s="166"/>
      <c r="D63" s="123" t="s">
        <v>126</v>
      </c>
      <c r="E63" s="148"/>
      <c r="F63" s="161">
        <v>0</v>
      </c>
      <c r="G63" s="180"/>
      <c r="I63" s="213"/>
      <c r="J63" s="213"/>
      <c r="K63" s="213"/>
      <c r="L63" s="213"/>
      <c r="M63" s="213"/>
      <c r="N63" s="213"/>
      <c r="O63" s="213"/>
      <c r="P63" s="213"/>
      <c r="Q63" s="213"/>
    </row>
    <row r="64" spans="1:17" ht="22.5">
      <c r="A64" s="181"/>
      <c r="B64" s="161">
        <v>1027000</v>
      </c>
      <c r="C64" s="166"/>
      <c r="D64" s="123" t="s">
        <v>141</v>
      </c>
      <c r="E64" s="148"/>
      <c r="F64" s="161">
        <v>1027000</v>
      </c>
      <c r="G64" s="180"/>
      <c r="I64" s="213"/>
      <c r="J64" s="213"/>
      <c r="K64" s="213"/>
      <c r="L64" s="213"/>
      <c r="M64" s="213"/>
      <c r="N64" s="213"/>
      <c r="O64" s="213"/>
      <c r="P64" s="213"/>
      <c r="Q64" s="213"/>
    </row>
    <row r="65" spans="1:17" ht="22.5">
      <c r="A65" s="181"/>
      <c r="B65" s="161">
        <v>908000</v>
      </c>
      <c r="C65" s="166"/>
      <c r="D65" s="123" t="s">
        <v>104</v>
      </c>
      <c r="E65" s="148"/>
      <c r="F65" s="161">
        <v>0</v>
      </c>
      <c r="G65" s="180"/>
      <c r="I65" s="213"/>
      <c r="J65" s="213"/>
      <c r="K65" s="213"/>
      <c r="L65" s="213"/>
      <c r="M65" s="213"/>
      <c r="N65" s="213"/>
      <c r="O65" s="213"/>
      <c r="P65" s="213"/>
      <c r="Q65" s="213"/>
    </row>
    <row r="66" spans="1:17" ht="22.5">
      <c r="A66" s="181"/>
      <c r="B66" s="161">
        <v>0</v>
      </c>
      <c r="C66" s="167"/>
      <c r="D66" s="169" t="s">
        <v>28</v>
      </c>
      <c r="E66" s="148" t="s">
        <v>83</v>
      </c>
      <c r="F66" s="161">
        <v>0</v>
      </c>
      <c r="G66" s="180"/>
      <c r="I66" s="213"/>
      <c r="J66" s="213"/>
      <c r="K66" s="213"/>
      <c r="L66" s="213"/>
      <c r="M66" s="213"/>
      <c r="N66" s="213"/>
      <c r="O66" s="213"/>
      <c r="P66" s="213"/>
      <c r="Q66" s="213"/>
    </row>
    <row r="67" spans="1:17" ht="22.5">
      <c r="A67" s="181"/>
      <c r="B67" s="161">
        <v>942370.74</v>
      </c>
      <c r="C67" s="167"/>
      <c r="D67" s="169" t="s">
        <v>86</v>
      </c>
      <c r="E67" s="178"/>
      <c r="F67" s="161">
        <v>0</v>
      </c>
      <c r="G67" s="180"/>
      <c r="I67" s="213"/>
      <c r="J67" s="213"/>
      <c r="K67" s="213"/>
      <c r="L67" s="213"/>
      <c r="M67" s="213"/>
      <c r="N67" s="213"/>
      <c r="O67" s="213"/>
      <c r="P67" s="213"/>
      <c r="Q67" s="213"/>
    </row>
    <row r="68" spans="1:17" ht="22.5">
      <c r="A68" s="181"/>
      <c r="B68" s="161">
        <v>840001</v>
      </c>
      <c r="C68" s="167"/>
      <c r="D68" s="169" t="s">
        <v>127</v>
      </c>
      <c r="E68" s="178"/>
      <c r="F68" s="161">
        <v>0</v>
      </c>
      <c r="G68" s="180"/>
      <c r="I68" s="213"/>
      <c r="J68" s="213"/>
      <c r="K68" s="213"/>
      <c r="L68" s="213"/>
      <c r="M68" s="213"/>
      <c r="N68" s="213"/>
      <c r="O68" s="213"/>
      <c r="P68" s="213"/>
      <c r="Q68" s="213"/>
    </row>
    <row r="69" spans="1:17" ht="22.5">
      <c r="A69" s="181"/>
      <c r="B69" s="161">
        <v>450</v>
      </c>
      <c r="C69" s="167"/>
      <c r="D69" s="169" t="s">
        <v>97</v>
      </c>
      <c r="E69" s="178"/>
      <c r="F69" s="161">
        <v>0</v>
      </c>
      <c r="G69" s="180"/>
      <c r="I69" s="213"/>
      <c r="J69" s="213"/>
      <c r="K69" s="213"/>
      <c r="L69" s="213"/>
      <c r="M69" s="213"/>
      <c r="N69" s="213"/>
      <c r="O69" s="213"/>
      <c r="P69" s="213"/>
      <c r="Q69" s="213"/>
    </row>
    <row r="70" spans="1:17" ht="22.5">
      <c r="A70" s="181"/>
      <c r="B70" s="161">
        <v>932020</v>
      </c>
      <c r="C70" s="167"/>
      <c r="D70" s="169" t="s">
        <v>35</v>
      </c>
      <c r="E70" s="178" t="s">
        <v>84</v>
      </c>
      <c r="F70" s="161">
        <v>52500</v>
      </c>
      <c r="G70" s="180"/>
      <c r="I70" s="213"/>
      <c r="J70" s="213"/>
      <c r="K70" s="213"/>
      <c r="L70" s="213"/>
      <c r="M70" s="213"/>
      <c r="N70" s="213"/>
      <c r="O70" s="213"/>
      <c r="P70" s="213"/>
      <c r="Q70" s="213"/>
    </row>
    <row r="71" spans="1:17" ht="22.5">
      <c r="A71" s="181"/>
      <c r="B71" s="161">
        <v>58100</v>
      </c>
      <c r="C71" s="167"/>
      <c r="D71" s="169" t="s">
        <v>105</v>
      </c>
      <c r="E71" s="178"/>
      <c r="F71" s="161">
        <v>9000</v>
      </c>
      <c r="G71" s="180"/>
      <c r="I71" s="213"/>
      <c r="J71" s="213"/>
      <c r="K71" s="213"/>
      <c r="L71" s="213"/>
      <c r="M71" s="213"/>
      <c r="N71" s="213"/>
      <c r="O71" s="213"/>
      <c r="P71" s="213"/>
      <c r="Q71" s="213"/>
    </row>
    <row r="72" spans="1:17" ht="22.5">
      <c r="A72" s="181"/>
      <c r="B72" s="161"/>
      <c r="C72" s="167"/>
      <c r="D72" s="169"/>
      <c r="E72" s="178"/>
      <c r="F72" s="161"/>
      <c r="G72" s="180"/>
      <c r="I72" s="213"/>
      <c r="J72" s="213"/>
      <c r="K72" s="213"/>
      <c r="L72" s="213"/>
      <c r="M72" s="213"/>
      <c r="N72" s="213"/>
      <c r="O72" s="213"/>
      <c r="P72" s="213"/>
      <c r="Q72" s="213"/>
    </row>
    <row r="73" spans="1:17" ht="22.5">
      <c r="A73" s="181"/>
      <c r="B73" s="161"/>
      <c r="C73" s="167"/>
      <c r="D73" s="169"/>
      <c r="E73" s="178"/>
      <c r="F73" s="161"/>
      <c r="G73" s="180"/>
      <c r="I73" s="213"/>
      <c r="J73" s="213"/>
      <c r="K73" s="213"/>
      <c r="L73" s="213"/>
      <c r="M73" s="213"/>
      <c r="N73" s="213"/>
      <c r="O73" s="213"/>
      <c r="P73" s="213"/>
      <c r="Q73" s="213"/>
    </row>
    <row r="74" spans="1:17" ht="22.5">
      <c r="A74" s="181"/>
      <c r="B74" s="161"/>
      <c r="C74" s="167"/>
      <c r="D74" s="169"/>
      <c r="E74" s="178"/>
      <c r="F74" s="161"/>
      <c r="G74" s="180"/>
      <c r="I74" s="213"/>
      <c r="J74" s="213"/>
      <c r="K74" s="213"/>
      <c r="L74" s="213"/>
      <c r="M74" s="213"/>
      <c r="N74" s="213"/>
      <c r="O74" s="213"/>
      <c r="P74" s="213"/>
      <c r="Q74" s="213"/>
    </row>
    <row r="75" spans="1:17" ht="22.5">
      <c r="A75" s="181"/>
      <c r="B75" s="217">
        <f>SUM(B57:B74)</f>
        <v>5506359.14</v>
      </c>
      <c r="C75" s="167"/>
      <c r="D75" s="218" t="s">
        <v>38</v>
      </c>
      <c r="E75" s="194"/>
      <c r="F75" s="219">
        <f>SUM(F57:F74)</f>
        <v>1361310.1099999999</v>
      </c>
      <c r="G75" s="180"/>
      <c r="I75" s="213"/>
      <c r="J75" s="213"/>
      <c r="K75" s="213"/>
      <c r="L75" s="213"/>
      <c r="M75" s="213"/>
      <c r="N75" s="213"/>
      <c r="O75" s="213"/>
      <c r="P75" s="213"/>
      <c r="Q75" s="213"/>
    </row>
    <row r="76" spans="1:17" ht="22.5">
      <c r="A76" s="181"/>
      <c r="B76" s="172"/>
      <c r="C76" s="167"/>
      <c r="D76" s="167"/>
      <c r="E76" s="220"/>
      <c r="F76" s="180"/>
      <c r="G76" s="180"/>
      <c r="I76" s="213"/>
      <c r="J76" s="213"/>
      <c r="K76" s="213"/>
      <c r="L76" s="213"/>
      <c r="M76" s="213"/>
      <c r="N76" s="213"/>
      <c r="O76" s="213"/>
      <c r="P76" s="213"/>
      <c r="Q76" s="213"/>
    </row>
    <row r="77" spans="1:17" ht="22.5">
      <c r="A77" s="181"/>
      <c r="B77" s="172"/>
      <c r="C77" s="167"/>
      <c r="D77" s="167"/>
      <c r="E77" s="220"/>
      <c r="F77" s="180"/>
      <c r="G77" s="180"/>
      <c r="I77" s="213"/>
      <c r="J77" s="213"/>
      <c r="K77" s="213"/>
      <c r="L77" s="213"/>
      <c r="M77" s="213"/>
      <c r="N77" s="213"/>
      <c r="O77" s="213"/>
      <c r="P77" s="213"/>
      <c r="Q77" s="213"/>
    </row>
    <row r="78" spans="1:17" ht="22.5">
      <c r="A78" s="271" t="s">
        <v>3</v>
      </c>
      <c r="B78" s="272"/>
      <c r="C78" s="221"/>
      <c r="D78" s="222"/>
      <c r="E78" s="223"/>
      <c r="F78" s="224" t="s">
        <v>8</v>
      </c>
      <c r="G78" s="180"/>
      <c r="I78" s="213"/>
      <c r="J78" s="213"/>
      <c r="K78" s="213"/>
      <c r="L78" s="213"/>
      <c r="M78" s="213"/>
      <c r="N78" s="213"/>
      <c r="O78" s="213"/>
      <c r="P78" s="213"/>
      <c r="Q78" s="213"/>
    </row>
    <row r="79" spans="1:17" ht="22.5">
      <c r="A79" s="198" t="s">
        <v>1</v>
      </c>
      <c r="B79" s="145" t="s">
        <v>4</v>
      </c>
      <c r="C79" s="262" t="s">
        <v>5</v>
      </c>
      <c r="D79" s="258"/>
      <c r="E79" s="148" t="s">
        <v>6</v>
      </c>
      <c r="F79" s="149" t="s">
        <v>4</v>
      </c>
      <c r="G79" s="180"/>
      <c r="I79" s="213"/>
      <c r="J79" s="213"/>
      <c r="K79" s="213"/>
      <c r="L79" s="213"/>
      <c r="M79" s="213"/>
      <c r="N79" s="213"/>
      <c r="O79" s="213"/>
      <c r="P79" s="213"/>
      <c r="Q79" s="213"/>
    </row>
    <row r="80" spans="1:17" ht="23.25" thickBot="1">
      <c r="A80" s="199" t="s">
        <v>2</v>
      </c>
      <c r="B80" s="151" t="s">
        <v>2</v>
      </c>
      <c r="C80" s="263"/>
      <c r="D80" s="264"/>
      <c r="E80" s="152" t="s">
        <v>7</v>
      </c>
      <c r="F80" s="153" t="s">
        <v>2</v>
      </c>
      <c r="G80" s="180"/>
      <c r="I80" s="213"/>
      <c r="J80" s="213"/>
      <c r="K80" s="213"/>
      <c r="L80" s="213"/>
      <c r="M80" s="213"/>
      <c r="N80" s="213"/>
      <c r="O80" s="213"/>
      <c r="P80" s="213"/>
      <c r="Q80" s="213"/>
    </row>
    <row r="81" spans="1:17" ht="23.25" thickTop="1">
      <c r="A81" s="181"/>
      <c r="B81" s="217"/>
      <c r="C81" s="167"/>
      <c r="D81" s="218"/>
      <c r="E81" s="178"/>
      <c r="F81" s="219"/>
      <c r="G81" s="180"/>
      <c r="I81" s="213"/>
      <c r="J81" s="213"/>
      <c r="K81" s="213"/>
      <c r="L81" s="213"/>
      <c r="M81" s="213"/>
      <c r="N81" s="213"/>
      <c r="O81" s="213"/>
      <c r="P81" s="213"/>
      <c r="Q81" s="213"/>
    </row>
    <row r="82" spans="1:17" ht="22.5">
      <c r="A82" s="181"/>
      <c r="B82" s="217">
        <f>SUM(B56,B75)</f>
        <v>8977878.07</v>
      </c>
      <c r="C82" s="258" t="s">
        <v>30</v>
      </c>
      <c r="D82" s="259"/>
      <c r="E82" s="178"/>
      <c r="F82" s="217">
        <f>SUM(F56,F75)</f>
        <v>1990826.9899999998</v>
      </c>
      <c r="G82" s="172"/>
      <c r="I82" s="213"/>
      <c r="J82" s="213"/>
      <c r="K82" s="213"/>
      <c r="L82" s="213"/>
      <c r="M82" s="213"/>
      <c r="N82" s="213"/>
      <c r="O82" s="213"/>
      <c r="P82" s="213"/>
      <c r="Q82" s="213"/>
    </row>
    <row r="83" spans="1:17" ht="22.5">
      <c r="A83" s="181"/>
      <c r="B83" s="225">
        <f>SUM(B37-B82)</f>
        <v>2037103.2300000004</v>
      </c>
      <c r="C83" s="258" t="s">
        <v>31</v>
      </c>
      <c r="D83" s="259"/>
      <c r="E83" s="178"/>
      <c r="F83" s="207">
        <f>SUM(F37-F82)</f>
        <v>-1587005.0399999998</v>
      </c>
      <c r="G83" s="172"/>
      <c r="I83" s="213"/>
      <c r="J83" s="213"/>
      <c r="K83" s="213"/>
      <c r="L83" s="213"/>
      <c r="M83" s="213"/>
      <c r="N83" s="213"/>
      <c r="O83" s="213"/>
      <c r="P83" s="213"/>
      <c r="Q83" s="213"/>
    </row>
    <row r="84" spans="1:17" ht="22.5">
      <c r="A84" s="181"/>
      <c r="B84" s="202"/>
      <c r="C84" s="258" t="s">
        <v>32</v>
      </c>
      <c r="D84" s="259"/>
      <c r="E84" s="148"/>
      <c r="F84" s="161"/>
      <c r="G84" s="180"/>
      <c r="I84" s="213"/>
      <c r="J84" s="213"/>
      <c r="K84" s="213"/>
      <c r="L84" s="213"/>
      <c r="M84" s="213"/>
      <c r="N84" s="213"/>
      <c r="O84" s="213"/>
      <c r="P84" s="213"/>
      <c r="Q84" s="213"/>
    </row>
    <row r="85" spans="1:17" ht="22.5">
      <c r="A85" s="181"/>
      <c r="B85" s="226"/>
      <c r="C85" s="258" t="s">
        <v>33</v>
      </c>
      <c r="D85" s="259"/>
      <c r="E85" s="178"/>
      <c r="F85" s="207"/>
      <c r="G85" s="172"/>
      <c r="I85" s="213"/>
      <c r="J85" s="213"/>
      <c r="K85" s="213"/>
      <c r="L85" s="213"/>
      <c r="M85" s="213"/>
      <c r="N85" s="213"/>
      <c r="O85" s="213"/>
      <c r="P85" s="213"/>
      <c r="Q85" s="213"/>
    </row>
    <row r="86" spans="1:17" ht="23.25" thickBot="1">
      <c r="A86" s="215"/>
      <c r="B86" s="193">
        <f>SUM(B8,B83)</f>
        <v>27861176.77</v>
      </c>
      <c r="C86" s="258" t="s">
        <v>34</v>
      </c>
      <c r="D86" s="259"/>
      <c r="E86" s="227"/>
      <c r="F86" s="193">
        <f>SUM(F8,F83)</f>
        <v>27861176.77</v>
      </c>
      <c r="G86" s="228"/>
      <c r="I86" s="213"/>
      <c r="J86" s="213"/>
      <c r="K86" s="213"/>
      <c r="L86" s="213"/>
      <c r="M86" s="213"/>
      <c r="N86" s="213"/>
      <c r="O86" s="213"/>
      <c r="P86" s="213"/>
      <c r="Q86" s="213"/>
    </row>
    <row r="87" spans="1:17" ht="23.25" thickTop="1">
      <c r="A87" s="215"/>
      <c r="B87" s="228"/>
      <c r="C87" s="145"/>
      <c r="D87" s="145"/>
      <c r="E87" s="220"/>
      <c r="F87" s="228"/>
      <c r="G87" s="228"/>
      <c r="I87" s="213"/>
      <c r="J87" s="213"/>
      <c r="K87" s="213"/>
      <c r="L87" s="213"/>
      <c r="M87" s="213"/>
      <c r="N87" s="213"/>
      <c r="O87" s="213"/>
      <c r="P87" s="213"/>
      <c r="Q87" s="213"/>
    </row>
    <row r="88" spans="1:17" ht="22.5">
      <c r="A88" s="215"/>
      <c r="B88" s="229"/>
      <c r="C88" s="145"/>
      <c r="D88" s="145"/>
      <c r="E88" s="220"/>
      <c r="F88" s="230"/>
      <c r="G88" s="230"/>
      <c r="I88" s="213"/>
      <c r="J88" s="213"/>
      <c r="K88" s="213"/>
      <c r="L88" s="213"/>
      <c r="M88" s="213"/>
      <c r="N88" s="213"/>
      <c r="O88" s="213"/>
      <c r="P88" s="213"/>
      <c r="Q88" s="213"/>
    </row>
    <row r="89" spans="1:17" ht="22.5">
      <c r="A89" s="260" t="s">
        <v>131</v>
      </c>
      <c r="B89" s="260"/>
      <c r="C89" s="260"/>
      <c r="D89" s="260"/>
      <c r="E89" s="260"/>
      <c r="F89" s="260"/>
      <c r="G89" s="138"/>
      <c r="I89" s="213"/>
      <c r="J89" s="213"/>
      <c r="K89" s="213"/>
      <c r="L89" s="213"/>
      <c r="M89" s="213"/>
      <c r="N89" s="213"/>
      <c r="O89" s="213"/>
      <c r="P89" s="213"/>
      <c r="Q89" s="213"/>
    </row>
    <row r="90" spans="1:17" ht="22.5">
      <c r="A90" s="260" t="s">
        <v>130</v>
      </c>
      <c r="B90" s="260"/>
      <c r="C90" s="260"/>
      <c r="D90" s="260"/>
      <c r="E90" s="260"/>
      <c r="F90" s="260"/>
      <c r="G90" s="138"/>
      <c r="I90" s="213"/>
      <c r="J90" s="213"/>
      <c r="K90" s="213"/>
      <c r="L90" s="213"/>
      <c r="M90" s="213"/>
      <c r="N90" s="213"/>
      <c r="O90" s="213"/>
      <c r="P90" s="213"/>
      <c r="Q90" s="213"/>
    </row>
    <row r="91" spans="1:17" ht="22.5">
      <c r="A91" s="260" t="s">
        <v>129</v>
      </c>
      <c r="B91" s="260"/>
      <c r="C91" s="260"/>
      <c r="D91" s="260"/>
      <c r="E91" s="260"/>
      <c r="F91" s="260"/>
      <c r="G91" s="138"/>
      <c r="I91" s="213"/>
      <c r="J91" s="213"/>
      <c r="K91" s="213"/>
      <c r="L91" s="213"/>
      <c r="M91" s="213"/>
      <c r="N91" s="213"/>
      <c r="O91" s="213"/>
      <c r="P91" s="213"/>
      <c r="Q91" s="213"/>
    </row>
    <row r="92" spans="1:17" ht="22.5">
      <c r="A92" s="111"/>
      <c r="B92" s="111"/>
      <c r="C92" s="111"/>
      <c r="D92" s="231"/>
      <c r="F92" s="111"/>
      <c r="G92" s="233"/>
      <c r="I92" s="213"/>
      <c r="J92" s="213"/>
      <c r="K92" s="213"/>
      <c r="L92" s="213"/>
      <c r="M92" s="213"/>
      <c r="N92" s="213"/>
      <c r="O92" s="213"/>
      <c r="P92" s="213"/>
      <c r="Q92" s="213"/>
    </row>
    <row r="93" spans="1:17" ht="22.5">
      <c r="A93" s="261" t="s">
        <v>52</v>
      </c>
      <c r="B93" s="261"/>
      <c r="C93" s="261"/>
      <c r="D93" s="261"/>
      <c r="E93" s="261"/>
      <c r="F93" s="261"/>
      <c r="G93" s="234"/>
      <c r="J93" s="213"/>
      <c r="K93" s="213"/>
      <c r="L93" s="213"/>
      <c r="M93" s="213"/>
      <c r="N93" s="213"/>
      <c r="O93" s="213"/>
      <c r="P93" s="213"/>
      <c r="Q93" s="213"/>
    </row>
    <row r="94" spans="10:17" ht="22.5">
      <c r="J94" s="213"/>
      <c r="K94" s="213"/>
      <c r="L94" s="213"/>
      <c r="M94" s="213"/>
      <c r="N94" s="213"/>
      <c r="O94" s="213"/>
      <c r="P94" s="213"/>
      <c r="Q94" s="213"/>
    </row>
    <row r="95" spans="10:17" ht="22.5">
      <c r="J95" s="213"/>
      <c r="K95" s="213"/>
      <c r="L95" s="213"/>
      <c r="M95" s="213"/>
      <c r="N95" s="213"/>
      <c r="O95" s="213"/>
      <c r="P95" s="213"/>
      <c r="Q95" s="213"/>
    </row>
    <row r="96" spans="5:17" ht="22.5">
      <c r="E96" s="130"/>
      <c r="Q96" s="213"/>
    </row>
    <row r="97" ht="22.5">
      <c r="Q97" s="213"/>
    </row>
    <row r="99" ht="22.5">
      <c r="E99" s="130"/>
    </row>
    <row r="101" ht="22.5">
      <c r="J101" s="232"/>
    </row>
  </sheetData>
  <sheetProtection/>
  <mergeCells count="27">
    <mergeCell ref="A1:F1"/>
    <mergeCell ref="A2:F2"/>
    <mergeCell ref="A3:F3"/>
    <mergeCell ref="H1:Q1"/>
    <mergeCell ref="H2:Q2"/>
    <mergeCell ref="A5:B5"/>
    <mergeCell ref="C5:D5"/>
    <mergeCell ref="C85:D85"/>
    <mergeCell ref="C6:D6"/>
    <mergeCell ref="C33:D33"/>
    <mergeCell ref="A39:F39"/>
    <mergeCell ref="A40:B40"/>
    <mergeCell ref="I41:Q41"/>
    <mergeCell ref="C42:D42"/>
    <mergeCell ref="C7:D7"/>
    <mergeCell ref="C41:D41"/>
    <mergeCell ref="A78:B78"/>
    <mergeCell ref="C86:D86"/>
    <mergeCell ref="A89:F89"/>
    <mergeCell ref="A90:F90"/>
    <mergeCell ref="A91:F91"/>
    <mergeCell ref="A93:F93"/>
    <mergeCell ref="C79:D79"/>
    <mergeCell ref="C80:D80"/>
    <mergeCell ref="C82:D82"/>
    <mergeCell ref="C83:D83"/>
    <mergeCell ref="C84:D84"/>
  </mergeCells>
  <printOptions/>
  <pageMargins left="0.11811023622047245" right="0.11811023622047245" top="0.07874015748031496" bottom="0.07874015748031496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46">
      <selection activeCell="L57" sqref="L57"/>
    </sheetView>
  </sheetViews>
  <sheetFormatPr defaultColWidth="9.140625" defaultRowHeight="21.75"/>
  <cols>
    <col min="1" max="1" width="17.421875" style="235" customWidth="1"/>
    <col min="2" max="2" width="18.8515625" style="130" customWidth="1"/>
    <col min="3" max="3" width="6.140625" style="130" customWidth="1"/>
    <col min="4" max="4" width="39.8515625" style="130" customWidth="1"/>
    <col min="5" max="5" width="7.57421875" style="232" customWidth="1"/>
    <col min="6" max="6" width="18.8515625" style="130" customWidth="1"/>
    <col min="7" max="7" width="7.7109375" style="130" customWidth="1"/>
    <col min="8" max="8" width="6.421875" style="130" customWidth="1"/>
    <col min="9" max="12" width="9.140625" style="130" customWidth="1"/>
    <col min="13" max="13" width="7.57421875" style="130" customWidth="1"/>
    <col min="14" max="14" width="4.28125" style="130" customWidth="1"/>
    <col min="15" max="15" width="19.57421875" style="130" customWidth="1"/>
    <col min="16" max="16" width="7.7109375" style="130" customWidth="1"/>
    <col min="17" max="17" width="18.140625" style="130" customWidth="1"/>
    <col min="18" max="16384" width="9.140625" style="130" customWidth="1"/>
  </cols>
  <sheetData>
    <row r="1" spans="1:17" ht="30" customHeight="1">
      <c r="A1" s="273" t="s">
        <v>36</v>
      </c>
      <c r="B1" s="273"/>
      <c r="C1" s="273"/>
      <c r="D1" s="273"/>
      <c r="E1" s="273"/>
      <c r="F1" s="273"/>
      <c r="G1" s="128"/>
      <c r="H1" s="270" t="s">
        <v>145</v>
      </c>
      <c r="I1" s="270"/>
      <c r="J1" s="270"/>
      <c r="K1" s="270"/>
      <c r="L1" s="270"/>
      <c r="M1" s="270"/>
      <c r="N1" s="270"/>
      <c r="O1" s="270"/>
      <c r="P1" s="270"/>
      <c r="Q1" s="270"/>
    </row>
    <row r="2" spans="1:17" ht="22.5">
      <c r="A2" s="273" t="s">
        <v>142</v>
      </c>
      <c r="B2" s="273"/>
      <c r="C2" s="273"/>
      <c r="D2" s="273"/>
      <c r="E2" s="273"/>
      <c r="F2" s="273"/>
      <c r="G2" s="128"/>
      <c r="H2" s="270" t="s">
        <v>40</v>
      </c>
      <c r="I2" s="270"/>
      <c r="J2" s="270"/>
      <c r="K2" s="270"/>
      <c r="L2" s="270"/>
      <c r="M2" s="270"/>
      <c r="N2" s="270"/>
      <c r="O2" s="270"/>
      <c r="P2" s="270"/>
      <c r="Q2" s="270"/>
    </row>
    <row r="3" spans="1:17" ht="22.5">
      <c r="A3" s="274" t="s">
        <v>0</v>
      </c>
      <c r="B3" s="274"/>
      <c r="C3" s="274"/>
      <c r="D3" s="274"/>
      <c r="E3" s="274"/>
      <c r="F3" s="274"/>
      <c r="G3" s="131"/>
      <c r="H3" s="132"/>
      <c r="I3" s="133" t="s">
        <v>43</v>
      </c>
      <c r="J3" s="133"/>
      <c r="K3" s="133"/>
      <c r="L3" s="133"/>
      <c r="M3" s="133"/>
      <c r="N3" s="134"/>
      <c r="O3" s="135">
        <v>420224.79</v>
      </c>
      <c r="Q3" s="133"/>
    </row>
    <row r="4" spans="1:17" ht="23.25" thickBot="1">
      <c r="A4" s="136"/>
      <c r="B4" s="137"/>
      <c r="C4" s="137"/>
      <c r="D4" s="138" t="s">
        <v>144</v>
      </c>
      <c r="E4" s="138"/>
      <c r="F4" s="137"/>
      <c r="G4" s="137"/>
      <c r="H4" s="132"/>
      <c r="I4" s="133" t="s">
        <v>45</v>
      </c>
      <c r="J4" s="133"/>
      <c r="K4" s="133"/>
      <c r="L4" s="133"/>
      <c r="M4" s="133"/>
      <c r="N4" s="139"/>
      <c r="O4" s="140">
        <v>1343.51</v>
      </c>
      <c r="Q4" s="133"/>
    </row>
    <row r="5" spans="1:17" ht="23.25" thickTop="1">
      <c r="A5" s="268" t="s">
        <v>3</v>
      </c>
      <c r="B5" s="269"/>
      <c r="C5" s="275"/>
      <c r="D5" s="276"/>
      <c r="E5" s="143"/>
      <c r="F5" s="144" t="s">
        <v>8</v>
      </c>
      <c r="G5" s="145"/>
      <c r="H5" s="132"/>
      <c r="I5" s="133" t="s">
        <v>46</v>
      </c>
      <c r="J5" s="133"/>
      <c r="K5" s="133"/>
      <c r="L5" s="133"/>
      <c r="M5" s="133"/>
      <c r="N5" s="139"/>
      <c r="O5" s="140">
        <v>2739.82</v>
      </c>
      <c r="Q5" s="146"/>
    </row>
    <row r="6" spans="1:17" ht="22.5">
      <c r="A6" s="147" t="s">
        <v>1</v>
      </c>
      <c r="B6" s="145" t="s">
        <v>38</v>
      </c>
      <c r="C6" s="262" t="s">
        <v>5</v>
      </c>
      <c r="D6" s="258"/>
      <c r="E6" s="148" t="s">
        <v>6</v>
      </c>
      <c r="F6" s="149" t="s">
        <v>4</v>
      </c>
      <c r="G6" s="145"/>
      <c r="H6" s="132"/>
      <c r="I6" s="133" t="s">
        <v>50</v>
      </c>
      <c r="J6" s="132"/>
      <c r="K6" s="132"/>
      <c r="L6" s="132"/>
      <c r="M6" s="132"/>
      <c r="N6" s="132"/>
      <c r="O6" s="140">
        <v>778.23</v>
      </c>
      <c r="Q6" s="133"/>
    </row>
    <row r="7" spans="1:17" ht="23.25" thickBot="1">
      <c r="A7" s="150" t="s">
        <v>2</v>
      </c>
      <c r="B7" s="151" t="s">
        <v>2</v>
      </c>
      <c r="C7" s="263"/>
      <c r="D7" s="264"/>
      <c r="E7" s="152" t="s">
        <v>7</v>
      </c>
      <c r="F7" s="153" t="s">
        <v>2</v>
      </c>
      <c r="G7" s="145"/>
      <c r="H7" s="132"/>
      <c r="I7" s="133" t="s">
        <v>63</v>
      </c>
      <c r="J7" s="133"/>
      <c r="K7" s="133"/>
      <c r="L7" s="133"/>
      <c r="M7" s="133"/>
      <c r="N7" s="133"/>
      <c r="O7" s="140">
        <v>304375</v>
      </c>
      <c r="Q7" s="133"/>
    </row>
    <row r="8" spans="1:17" ht="23.25" thickTop="1">
      <c r="A8" s="154"/>
      <c r="B8" s="155">
        <v>25824073.54</v>
      </c>
      <c r="C8" s="156" t="s">
        <v>9</v>
      </c>
      <c r="D8" s="157"/>
      <c r="E8" s="143"/>
      <c r="F8" s="158">
        <v>27861176.77</v>
      </c>
      <c r="G8" s="159"/>
      <c r="H8" s="132"/>
      <c r="I8" s="133" t="s">
        <v>42</v>
      </c>
      <c r="J8" s="133"/>
      <c r="K8" s="133"/>
      <c r="L8" s="133"/>
      <c r="M8" s="133"/>
      <c r="N8" s="134"/>
      <c r="O8" s="160">
        <v>6408.2</v>
      </c>
      <c r="Q8" s="133"/>
    </row>
    <row r="9" spans="1:17" ht="22.5">
      <c r="A9" s="154"/>
      <c r="B9" s="161"/>
      <c r="C9" s="162" t="s">
        <v>143</v>
      </c>
      <c r="D9" s="163"/>
      <c r="E9" s="148"/>
      <c r="F9" s="164"/>
      <c r="G9" s="165"/>
      <c r="H9" s="132"/>
      <c r="I9" s="166" t="s">
        <v>94</v>
      </c>
      <c r="J9" s="167"/>
      <c r="K9" s="167"/>
      <c r="L9" s="167"/>
      <c r="M9" s="167"/>
      <c r="N9" s="167"/>
      <c r="O9" s="168">
        <v>2264</v>
      </c>
      <c r="Q9" s="132"/>
    </row>
    <row r="10" spans="1:17" ht="22.5">
      <c r="A10" s="154">
        <v>77200</v>
      </c>
      <c r="B10" s="161">
        <v>69332.38</v>
      </c>
      <c r="C10" s="166" t="s">
        <v>10</v>
      </c>
      <c r="D10" s="169"/>
      <c r="E10" s="148" t="s">
        <v>64</v>
      </c>
      <c r="F10" s="170">
        <v>15113.16</v>
      </c>
      <c r="G10" s="171"/>
      <c r="H10" s="132" t="s">
        <v>38</v>
      </c>
      <c r="I10" s="166" t="s">
        <v>87</v>
      </c>
      <c r="J10" s="166"/>
      <c r="K10" s="166"/>
      <c r="L10" s="166"/>
      <c r="M10" s="166"/>
      <c r="N10" s="168"/>
      <c r="O10" s="172">
        <v>0</v>
      </c>
      <c r="Q10" s="132"/>
    </row>
    <row r="11" spans="1:17" ht="23.25" thickBot="1">
      <c r="A11" s="154">
        <v>30100</v>
      </c>
      <c r="B11" s="161">
        <v>17179.92</v>
      </c>
      <c r="C11" s="166" t="s">
        <v>11</v>
      </c>
      <c r="D11" s="169"/>
      <c r="E11" s="148" t="s">
        <v>65</v>
      </c>
      <c r="F11" s="170">
        <v>3330</v>
      </c>
      <c r="G11" s="171"/>
      <c r="H11" s="132"/>
      <c r="I11" s="133"/>
      <c r="J11" s="133"/>
      <c r="K11" s="133"/>
      <c r="L11" s="132" t="s">
        <v>44</v>
      </c>
      <c r="M11" s="133"/>
      <c r="N11" s="133"/>
      <c r="O11" s="173">
        <f>SUM(O3:O10)</f>
        <v>738133.5499999999</v>
      </c>
      <c r="Q11" s="132"/>
    </row>
    <row r="12" spans="1:17" ht="23.25" thickTop="1">
      <c r="A12" s="154">
        <v>168000</v>
      </c>
      <c r="B12" s="161">
        <v>43313.49</v>
      </c>
      <c r="C12" s="166" t="s">
        <v>12</v>
      </c>
      <c r="D12" s="169"/>
      <c r="E12" s="148" t="s">
        <v>66</v>
      </c>
      <c r="F12" s="170">
        <v>1417.81</v>
      </c>
      <c r="G12" s="171"/>
      <c r="H12" s="132"/>
      <c r="Q12" s="132"/>
    </row>
    <row r="13" spans="1:10" ht="22.5">
      <c r="A13" s="154">
        <v>0</v>
      </c>
      <c r="B13" s="161">
        <v>0</v>
      </c>
      <c r="C13" s="166" t="s">
        <v>13</v>
      </c>
      <c r="D13" s="169"/>
      <c r="E13" s="148" t="s">
        <v>67</v>
      </c>
      <c r="F13" s="170">
        <v>0</v>
      </c>
      <c r="G13" s="171"/>
      <c r="J13" s="130" t="s">
        <v>38</v>
      </c>
    </row>
    <row r="14" spans="1:7" ht="22.5">
      <c r="A14" s="174">
        <v>46000</v>
      </c>
      <c r="B14" s="161">
        <v>33700</v>
      </c>
      <c r="C14" s="166" t="s">
        <v>14</v>
      </c>
      <c r="D14" s="169"/>
      <c r="E14" s="148" t="s">
        <v>68</v>
      </c>
      <c r="F14" s="170">
        <v>17500</v>
      </c>
      <c r="G14" s="171"/>
    </row>
    <row r="15" spans="1:8" ht="22.5">
      <c r="A15" s="174">
        <v>0</v>
      </c>
      <c r="B15" s="161">
        <v>0</v>
      </c>
      <c r="C15" s="166" t="s">
        <v>15</v>
      </c>
      <c r="D15" s="169"/>
      <c r="E15" s="148" t="s">
        <v>69</v>
      </c>
      <c r="F15" s="170">
        <v>0</v>
      </c>
      <c r="G15" s="171"/>
      <c r="H15" s="130" t="s">
        <v>38</v>
      </c>
    </row>
    <row r="16" spans="1:9" ht="22.5">
      <c r="A16" s="174">
        <v>12278700</v>
      </c>
      <c r="B16" s="161">
        <v>6354825.08</v>
      </c>
      <c r="C16" s="166" t="s">
        <v>16</v>
      </c>
      <c r="D16" s="169"/>
      <c r="E16" s="148" t="s">
        <v>70</v>
      </c>
      <c r="F16" s="170">
        <v>1647486.76</v>
      </c>
      <c r="G16" s="171"/>
      <c r="H16" s="130" t="s">
        <v>38</v>
      </c>
      <c r="I16" s="175"/>
    </row>
    <row r="17" spans="1:9" ht="22.5">
      <c r="A17" s="174">
        <v>3900000</v>
      </c>
      <c r="B17" s="161">
        <v>2879045</v>
      </c>
      <c r="C17" s="166" t="s">
        <v>138</v>
      </c>
      <c r="D17" s="169"/>
      <c r="E17" s="148"/>
      <c r="F17" s="170">
        <v>1026021</v>
      </c>
      <c r="G17" s="171"/>
      <c r="I17" s="175"/>
    </row>
    <row r="18" spans="1:9" ht="22.5">
      <c r="A18" s="130"/>
      <c r="B18" s="161">
        <v>571000</v>
      </c>
      <c r="C18" s="166" t="s">
        <v>114</v>
      </c>
      <c r="D18" s="169"/>
      <c r="E18" s="148"/>
      <c r="F18" s="170">
        <v>30750</v>
      </c>
      <c r="G18" s="171"/>
      <c r="I18" s="175"/>
    </row>
    <row r="19" spans="1:8" ht="23.25" thickBot="1">
      <c r="A19" s="176">
        <f>SUM(A10:A18)</f>
        <v>16500000</v>
      </c>
      <c r="B19" s="177">
        <f>SUM(B10:B18)</f>
        <v>9968395.870000001</v>
      </c>
      <c r="C19" s="133"/>
      <c r="D19" s="169"/>
      <c r="E19" s="178"/>
      <c r="F19" s="179">
        <f>SUM(F10:F18)</f>
        <v>2741618.73</v>
      </c>
      <c r="G19" s="171"/>
      <c r="H19" s="130" t="s">
        <v>38</v>
      </c>
    </row>
    <row r="20" spans="1:7" ht="23.25" thickTop="1">
      <c r="A20" s="180"/>
      <c r="B20" s="161">
        <v>1789600</v>
      </c>
      <c r="C20" s="236" t="s">
        <v>115</v>
      </c>
      <c r="D20" s="123"/>
      <c r="E20" s="148"/>
      <c r="F20" s="170">
        <v>508000</v>
      </c>
      <c r="G20" s="171"/>
    </row>
    <row r="21" spans="1:7" ht="22.5">
      <c r="A21" s="180"/>
      <c r="B21" s="161">
        <v>291200</v>
      </c>
      <c r="C21" s="236" t="s">
        <v>116</v>
      </c>
      <c r="D21" s="123"/>
      <c r="E21" s="148"/>
      <c r="F21" s="170">
        <v>124800</v>
      </c>
      <c r="G21" s="171"/>
    </row>
    <row r="22" spans="1:7" ht="22.5">
      <c r="A22" s="180"/>
      <c r="B22" s="161">
        <v>107460</v>
      </c>
      <c r="C22" s="236" t="s">
        <v>117</v>
      </c>
      <c r="D22" s="123"/>
      <c r="E22" s="178"/>
      <c r="F22" s="170">
        <v>0</v>
      </c>
      <c r="G22" s="171"/>
    </row>
    <row r="23" spans="1:7" ht="22.5">
      <c r="A23" s="180"/>
      <c r="B23" s="161">
        <v>65400</v>
      </c>
      <c r="C23" s="236" t="s">
        <v>118</v>
      </c>
      <c r="D23" s="123"/>
      <c r="E23" s="178"/>
      <c r="F23" s="170">
        <v>21800</v>
      </c>
      <c r="G23" s="171"/>
    </row>
    <row r="24" spans="1:7" ht="22.5">
      <c r="A24" s="180"/>
      <c r="B24" s="161">
        <v>3270</v>
      </c>
      <c r="C24" s="236" t="s">
        <v>119</v>
      </c>
      <c r="D24" s="123"/>
      <c r="E24" s="178"/>
      <c r="F24" s="170">
        <v>1090</v>
      </c>
      <c r="G24" s="171"/>
    </row>
    <row r="25" spans="1:7" ht="22.5">
      <c r="A25" s="180"/>
      <c r="B25" s="161">
        <v>28900</v>
      </c>
      <c r="C25" s="236" t="s">
        <v>120</v>
      </c>
      <c r="D25" s="123"/>
      <c r="E25" s="178"/>
      <c r="F25" s="170">
        <v>0</v>
      </c>
      <c r="G25" s="171"/>
    </row>
    <row r="26" spans="1:7" ht="22.5">
      <c r="A26" s="180"/>
      <c r="B26" s="161">
        <v>12500</v>
      </c>
      <c r="C26" s="236" t="s">
        <v>139</v>
      </c>
      <c r="D26" s="123"/>
      <c r="E26" s="178"/>
      <c r="F26" s="170">
        <v>0</v>
      </c>
      <c r="G26" s="171"/>
    </row>
    <row r="27" spans="1:7" ht="22.5">
      <c r="A27" s="180"/>
      <c r="B27" s="161">
        <v>17500</v>
      </c>
      <c r="C27" s="236" t="s">
        <v>140</v>
      </c>
      <c r="D27" s="123"/>
      <c r="E27" s="178"/>
      <c r="F27" s="170">
        <v>0</v>
      </c>
      <c r="G27" s="171"/>
    </row>
    <row r="28" spans="1:7" ht="22.5">
      <c r="A28" s="180"/>
      <c r="B28" s="161">
        <v>1032198</v>
      </c>
      <c r="C28" s="236" t="s">
        <v>107</v>
      </c>
      <c r="D28" s="123"/>
      <c r="E28" s="148"/>
      <c r="F28" s="170">
        <v>0</v>
      </c>
      <c r="G28" s="171"/>
    </row>
    <row r="29" spans="1:8" ht="22.5">
      <c r="A29" s="181"/>
      <c r="B29" s="161">
        <v>908000</v>
      </c>
      <c r="C29" s="166" t="s">
        <v>18</v>
      </c>
      <c r="D29" s="169"/>
      <c r="E29" s="148" t="s">
        <v>72</v>
      </c>
      <c r="F29" s="170">
        <v>0</v>
      </c>
      <c r="G29" s="171"/>
      <c r="H29" s="130" t="s">
        <v>38</v>
      </c>
    </row>
    <row r="30" spans="1:8" ht="22.5">
      <c r="A30" s="181"/>
      <c r="B30" s="161">
        <v>171954.5</v>
      </c>
      <c r="C30" s="166" t="s">
        <v>29</v>
      </c>
      <c r="D30" s="169"/>
      <c r="E30" s="148" t="s">
        <v>73</v>
      </c>
      <c r="F30" s="158">
        <v>39894.54</v>
      </c>
      <c r="G30" s="159"/>
      <c r="H30" s="130" t="s">
        <v>38</v>
      </c>
    </row>
    <row r="31" spans="1:9" ht="22.5">
      <c r="A31" s="181"/>
      <c r="B31" s="161">
        <v>5873.63</v>
      </c>
      <c r="C31" s="166" t="s">
        <v>85</v>
      </c>
      <c r="D31" s="169"/>
      <c r="E31" s="148"/>
      <c r="F31" s="182">
        <v>0</v>
      </c>
      <c r="G31" s="183"/>
      <c r="H31" s="130" t="s">
        <v>38</v>
      </c>
      <c r="I31" s="184"/>
    </row>
    <row r="32" spans="1:8" ht="22.5">
      <c r="A32" s="181"/>
      <c r="B32" s="161">
        <v>1000</v>
      </c>
      <c r="C32" s="166" t="s">
        <v>96</v>
      </c>
      <c r="D32" s="185"/>
      <c r="E32" s="148"/>
      <c r="F32" s="170">
        <v>0</v>
      </c>
      <c r="G32" s="171"/>
      <c r="H32" s="130" t="s">
        <v>38</v>
      </c>
    </row>
    <row r="33" spans="1:8" ht="22.5">
      <c r="A33" s="181"/>
      <c r="B33" s="161">
        <v>105780</v>
      </c>
      <c r="C33" s="265" t="s">
        <v>98</v>
      </c>
      <c r="D33" s="266"/>
      <c r="E33" s="148"/>
      <c r="F33" s="158">
        <v>87010</v>
      </c>
      <c r="G33" s="159"/>
      <c r="H33" s="130" t="s">
        <v>38</v>
      </c>
    </row>
    <row r="34" spans="1:7" ht="22.5">
      <c r="A34" s="181"/>
      <c r="B34" s="161">
        <v>30162.57</v>
      </c>
      <c r="C34" s="186" t="s">
        <v>99</v>
      </c>
      <c r="D34" s="187"/>
      <c r="E34" s="148"/>
      <c r="F34" s="158">
        <v>0</v>
      </c>
      <c r="G34" s="159"/>
    </row>
    <row r="35" spans="1:8" ht="23.25" thickBot="1">
      <c r="A35" s="181"/>
      <c r="B35" s="188">
        <f>SUM(B20:B34)</f>
        <v>4570798.7</v>
      </c>
      <c r="C35" s="166"/>
      <c r="D35" s="169"/>
      <c r="E35" s="148"/>
      <c r="F35" s="189">
        <f>SUM(F20:F34)</f>
        <v>782594.54</v>
      </c>
      <c r="G35" s="159"/>
      <c r="H35" s="130" t="s">
        <v>38</v>
      </c>
    </row>
    <row r="36" spans="1:7" ht="22.5">
      <c r="A36" s="181"/>
      <c r="B36" s="190"/>
      <c r="C36" s="131"/>
      <c r="D36" s="191"/>
      <c r="E36" s="148"/>
      <c r="F36" s="192"/>
      <c r="G36" s="159"/>
    </row>
    <row r="37" spans="1:7" ht="23.25" thickBot="1">
      <c r="A37" s="181"/>
      <c r="B37" s="193">
        <f>SUM(B19,B35)</f>
        <v>14539194.57</v>
      </c>
      <c r="C37" s="132"/>
      <c r="D37" s="132"/>
      <c r="E37" s="194"/>
      <c r="F37" s="195">
        <f>SUM(F19,F35)</f>
        <v>3524213.27</v>
      </c>
      <c r="G37" s="196"/>
    </row>
    <row r="38" spans="1:7" ht="23.25" thickTop="1">
      <c r="A38" s="181"/>
      <c r="B38" s="228"/>
      <c r="C38" s="132"/>
      <c r="D38" s="132"/>
      <c r="E38" s="220"/>
      <c r="F38" s="196"/>
      <c r="G38" s="196"/>
    </row>
    <row r="39" spans="1:7" ht="23.25" thickBot="1">
      <c r="A39" s="267"/>
      <c r="B39" s="267"/>
      <c r="C39" s="267"/>
      <c r="D39" s="267"/>
      <c r="E39" s="267"/>
      <c r="F39" s="267"/>
      <c r="G39" s="197"/>
    </row>
    <row r="40" spans="1:7" ht="23.25" thickTop="1">
      <c r="A40" s="268" t="s">
        <v>3</v>
      </c>
      <c r="B40" s="269"/>
      <c r="C40" s="141"/>
      <c r="D40" s="142"/>
      <c r="E40" s="143"/>
      <c r="F40" s="144" t="s">
        <v>8</v>
      </c>
      <c r="G40" s="145"/>
    </row>
    <row r="41" spans="1:17" ht="22.5">
      <c r="A41" s="198" t="s">
        <v>1</v>
      </c>
      <c r="B41" s="145" t="s">
        <v>4</v>
      </c>
      <c r="C41" s="262" t="s">
        <v>5</v>
      </c>
      <c r="D41" s="258"/>
      <c r="E41" s="148" t="s">
        <v>6</v>
      </c>
      <c r="F41" s="149" t="s">
        <v>4</v>
      </c>
      <c r="G41" s="145"/>
      <c r="I41" s="270" t="s">
        <v>146</v>
      </c>
      <c r="J41" s="270"/>
      <c r="K41" s="270"/>
      <c r="L41" s="270"/>
      <c r="M41" s="270"/>
      <c r="N41" s="270"/>
      <c r="O41" s="270"/>
      <c r="P41" s="270"/>
      <c r="Q41" s="270"/>
    </row>
    <row r="42" spans="1:17" ht="23.25" thickBot="1">
      <c r="A42" s="199" t="s">
        <v>2</v>
      </c>
      <c r="B42" s="151" t="s">
        <v>2</v>
      </c>
      <c r="C42" s="263"/>
      <c r="D42" s="264"/>
      <c r="E42" s="152" t="s">
        <v>7</v>
      </c>
      <c r="F42" s="153" t="s">
        <v>2</v>
      </c>
      <c r="G42" s="145"/>
      <c r="I42" s="167"/>
      <c r="J42" s="128" t="s">
        <v>95</v>
      </c>
      <c r="K42" s="129"/>
      <c r="L42" s="129"/>
      <c r="M42" s="129"/>
      <c r="N42" s="129"/>
      <c r="O42" s="129"/>
      <c r="P42" s="129"/>
      <c r="Q42" s="132"/>
    </row>
    <row r="43" spans="1:17" ht="23.25" thickTop="1">
      <c r="A43" s="155"/>
      <c r="B43" s="166"/>
      <c r="C43" s="200" t="s">
        <v>19</v>
      </c>
      <c r="D43" s="201"/>
      <c r="E43" s="143"/>
      <c r="F43" s="202"/>
      <c r="G43" s="181"/>
      <c r="I43" s="132"/>
      <c r="J43" s="133"/>
      <c r="K43" s="133"/>
      <c r="L43" s="133"/>
      <c r="M43" s="133"/>
      <c r="N43" s="133"/>
      <c r="O43" s="203" t="s">
        <v>41</v>
      </c>
      <c r="P43" s="133"/>
      <c r="Q43" s="203" t="s">
        <v>47</v>
      </c>
    </row>
    <row r="44" spans="1:17" ht="22.5">
      <c r="A44" s="161">
        <v>322440</v>
      </c>
      <c r="B44" s="204">
        <v>181733</v>
      </c>
      <c r="C44" s="205"/>
      <c r="D44" s="169" t="s">
        <v>20</v>
      </c>
      <c r="E44" s="148" t="s">
        <v>74</v>
      </c>
      <c r="F44" s="161">
        <v>2719</v>
      </c>
      <c r="G44" s="180"/>
      <c r="I44" s="132"/>
      <c r="J44" s="133" t="s">
        <v>51</v>
      </c>
      <c r="K44" s="133"/>
      <c r="L44" s="133"/>
      <c r="M44" s="133"/>
      <c r="N44" s="133"/>
      <c r="O44" s="206">
        <v>20963.5</v>
      </c>
      <c r="P44" s="133"/>
      <c r="Q44" s="206" t="s">
        <v>39</v>
      </c>
    </row>
    <row r="45" spans="1:17" ht="22.5">
      <c r="A45" s="207">
        <v>6125960</v>
      </c>
      <c r="B45" s="204">
        <v>2767345</v>
      </c>
      <c r="C45" s="208"/>
      <c r="D45" s="169" t="s">
        <v>21</v>
      </c>
      <c r="E45" s="148" t="s">
        <v>75</v>
      </c>
      <c r="F45" s="161">
        <v>476475</v>
      </c>
      <c r="G45" s="180"/>
      <c r="I45" s="132"/>
      <c r="J45" s="133" t="s">
        <v>49</v>
      </c>
      <c r="K45" s="133"/>
      <c r="L45" s="133"/>
      <c r="M45" s="133"/>
      <c r="N45" s="133"/>
      <c r="O45" s="206">
        <v>0</v>
      </c>
      <c r="P45" s="133"/>
      <c r="Q45" s="206" t="s">
        <v>39</v>
      </c>
    </row>
    <row r="46" spans="1:17" ht="22.5">
      <c r="A46" s="161">
        <v>736200</v>
      </c>
      <c r="B46" s="204">
        <v>44702</v>
      </c>
      <c r="C46" s="208"/>
      <c r="D46" s="169" t="s">
        <v>22</v>
      </c>
      <c r="E46" s="148" t="s">
        <v>76</v>
      </c>
      <c r="F46" s="161">
        <v>3000</v>
      </c>
      <c r="G46" s="180"/>
      <c r="I46" s="132"/>
      <c r="J46" s="133" t="s">
        <v>61</v>
      </c>
      <c r="K46" s="133"/>
      <c r="L46" s="133"/>
      <c r="M46" s="133"/>
      <c r="N46" s="133"/>
      <c r="O46" s="206">
        <v>240.84</v>
      </c>
      <c r="P46" s="133"/>
      <c r="Q46" s="206" t="s">
        <v>39</v>
      </c>
    </row>
    <row r="47" spans="1:17" ht="22.5">
      <c r="A47" s="161">
        <v>3417000</v>
      </c>
      <c r="B47" s="204">
        <v>489576</v>
      </c>
      <c r="C47" s="208"/>
      <c r="D47" s="169" t="s">
        <v>23</v>
      </c>
      <c r="E47" s="148" t="s">
        <v>77</v>
      </c>
      <c r="F47" s="161">
        <v>139802</v>
      </c>
      <c r="G47" s="180"/>
      <c r="H47" s="132"/>
      <c r="I47" s="132"/>
      <c r="J47" s="133" t="s">
        <v>62</v>
      </c>
      <c r="K47" s="133"/>
      <c r="L47" s="133"/>
      <c r="M47" s="133"/>
      <c r="N47" s="133"/>
      <c r="O47" s="206">
        <v>0</v>
      </c>
      <c r="P47" s="133"/>
      <c r="Q47" s="206" t="s">
        <v>39</v>
      </c>
    </row>
    <row r="48" spans="1:17" ht="22.5">
      <c r="A48" s="161">
        <v>1164220</v>
      </c>
      <c r="B48" s="204">
        <v>279477.39</v>
      </c>
      <c r="C48" s="208"/>
      <c r="D48" s="169" t="s">
        <v>24</v>
      </c>
      <c r="E48" s="148" t="s">
        <v>78</v>
      </c>
      <c r="F48" s="161">
        <v>113600.14</v>
      </c>
      <c r="G48" s="180"/>
      <c r="H48" s="132"/>
      <c r="I48" s="133"/>
      <c r="J48" s="133" t="s">
        <v>63</v>
      </c>
      <c r="K48" s="133"/>
      <c r="L48" s="133"/>
      <c r="M48" s="133"/>
      <c r="N48" s="133"/>
      <c r="O48" s="206">
        <v>4135</v>
      </c>
      <c r="P48" s="133"/>
      <c r="Q48" s="209">
        <v>0</v>
      </c>
    </row>
    <row r="49" spans="1:17" ht="22.5">
      <c r="A49" s="207">
        <v>317000</v>
      </c>
      <c r="B49" s="204">
        <v>73506.81</v>
      </c>
      <c r="C49" s="208"/>
      <c r="D49" s="169" t="s">
        <v>25</v>
      </c>
      <c r="E49" s="148" t="s">
        <v>79</v>
      </c>
      <c r="F49" s="161">
        <v>13284.24</v>
      </c>
      <c r="G49" s="180"/>
      <c r="H49" s="132"/>
      <c r="I49" s="133"/>
      <c r="J49" s="133" t="s">
        <v>42</v>
      </c>
      <c r="K49" s="132"/>
      <c r="L49" s="132"/>
      <c r="M49" s="133"/>
      <c r="N49" s="132"/>
      <c r="O49" s="210">
        <v>6408.2</v>
      </c>
      <c r="P49" s="132"/>
      <c r="Q49" s="211">
        <v>11875.54</v>
      </c>
    </row>
    <row r="50" spans="1:17" ht="22.5">
      <c r="A50" s="161">
        <v>1040580</v>
      </c>
      <c r="B50" s="204">
        <v>335040</v>
      </c>
      <c r="C50" s="208"/>
      <c r="D50" s="169" t="s">
        <v>17</v>
      </c>
      <c r="E50" s="212">
        <v>561000</v>
      </c>
      <c r="F50" s="161">
        <v>0</v>
      </c>
      <c r="G50" s="180"/>
      <c r="H50" s="132"/>
      <c r="I50" s="133"/>
      <c r="J50" s="133" t="s">
        <v>87</v>
      </c>
      <c r="K50" s="132"/>
      <c r="L50" s="132"/>
      <c r="M50" s="166"/>
      <c r="N50" s="167"/>
      <c r="O50" s="210">
        <v>5883</v>
      </c>
      <c r="P50" s="168"/>
      <c r="Q50" s="183">
        <v>6675</v>
      </c>
    </row>
    <row r="51" spans="1:17" ht="22.5">
      <c r="A51" s="207">
        <v>235600</v>
      </c>
      <c r="B51" s="204">
        <v>53119.11</v>
      </c>
      <c r="C51" s="208"/>
      <c r="D51" s="169" t="s">
        <v>26</v>
      </c>
      <c r="E51" s="148" t="s">
        <v>80</v>
      </c>
      <c r="F51" s="207">
        <v>9100</v>
      </c>
      <c r="G51" s="172"/>
      <c r="H51" s="132"/>
      <c r="I51" s="213"/>
      <c r="J51" s="133" t="s">
        <v>94</v>
      </c>
      <c r="K51" s="133"/>
      <c r="L51" s="133"/>
      <c r="M51" s="167"/>
      <c r="N51" s="166"/>
      <c r="O51" s="180">
        <v>2264</v>
      </c>
      <c r="P51" s="166"/>
      <c r="Q51" s="159">
        <v>2264</v>
      </c>
    </row>
    <row r="52" spans="1:17" ht="23.25" thickBot="1">
      <c r="A52" s="161">
        <v>3121000</v>
      </c>
      <c r="B52" s="204">
        <v>5000</v>
      </c>
      <c r="C52" s="208"/>
      <c r="D52" s="169" t="s">
        <v>27</v>
      </c>
      <c r="E52" s="148" t="s">
        <v>81</v>
      </c>
      <c r="F52" s="161">
        <v>0</v>
      </c>
      <c r="G52" s="180"/>
      <c r="I52" s="213"/>
      <c r="J52" s="133"/>
      <c r="K52" s="133"/>
      <c r="L52" s="133"/>
      <c r="M52" s="132" t="s">
        <v>44</v>
      </c>
      <c r="N52" s="133"/>
      <c r="O52" s="214">
        <f>SUM(O44:O51)</f>
        <v>39894.54</v>
      </c>
      <c r="P52" s="215"/>
      <c r="Q52" s="214">
        <f>SUM(Q48:Q51)</f>
        <v>20814.54</v>
      </c>
    </row>
    <row r="53" spans="1:17" ht="23.25" thickTop="1">
      <c r="A53" s="161">
        <v>20000</v>
      </c>
      <c r="B53" s="204">
        <v>0</v>
      </c>
      <c r="C53" s="208"/>
      <c r="D53" s="166" t="s">
        <v>48</v>
      </c>
      <c r="E53" s="148" t="s">
        <v>82</v>
      </c>
      <c r="F53" s="161">
        <v>0</v>
      </c>
      <c r="G53" s="180"/>
      <c r="I53" s="213"/>
      <c r="J53" s="133"/>
      <c r="K53" s="133"/>
      <c r="L53" s="133"/>
      <c r="M53" s="133"/>
      <c r="N53" s="139"/>
      <c r="O53" s="133"/>
      <c r="P53" s="133"/>
      <c r="Q53" s="133"/>
    </row>
    <row r="54" spans="1:17" ht="22.5">
      <c r="A54" s="161"/>
      <c r="B54" s="180"/>
      <c r="C54" s="208"/>
      <c r="D54" s="166"/>
      <c r="E54" s="148"/>
      <c r="F54" s="161"/>
      <c r="G54" s="180"/>
      <c r="I54" s="213"/>
      <c r="J54" s="133"/>
      <c r="K54" s="133"/>
      <c r="L54" s="133"/>
      <c r="M54" s="133"/>
      <c r="N54" s="139"/>
      <c r="O54" s="133"/>
      <c r="P54" s="133"/>
      <c r="Q54" s="133"/>
    </row>
    <row r="55" spans="1:17" ht="22.5">
      <c r="A55" s="161"/>
      <c r="B55" s="180"/>
      <c r="C55" s="208"/>
      <c r="D55" s="166"/>
      <c r="E55" s="148"/>
      <c r="F55" s="161"/>
      <c r="G55" s="180"/>
      <c r="I55" s="213"/>
      <c r="J55" s="133"/>
      <c r="K55" s="133"/>
      <c r="L55" s="133"/>
      <c r="M55" s="133"/>
      <c r="N55" s="139"/>
      <c r="O55" s="133"/>
      <c r="P55" s="133"/>
      <c r="Q55" s="133"/>
    </row>
    <row r="56" spans="1:17" ht="23.25" thickBot="1">
      <c r="A56" s="177">
        <f>SUM(A44:A53)</f>
        <v>16500000</v>
      </c>
      <c r="B56" s="216">
        <f>SUM(B44:B53)</f>
        <v>4229499.3100000005</v>
      </c>
      <c r="C56" s="208"/>
      <c r="D56" s="133"/>
      <c r="E56" s="148"/>
      <c r="F56" s="216">
        <f>SUM(F44:F53)</f>
        <v>757980.38</v>
      </c>
      <c r="G56" s="172"/>
      <c r="I56" s="213"/>
      <c r="J56" s="213"/>
      <c r="K56" s="213"/>
      <c r="L56" s="213"/>
      <c r="M56" s="213"/>
      <c r="N56" s="213"/>
      <c r="O56" s="213"/>
      <c r="P56" s="213"/>
      <c r="Q56" s="213"/>
    </row>
    <row r="57" spans="1:17" ht="23.25" thickTop="1">
      <c r="A57" s="181"/>
      <c r="B57" s="161">
        <v>96221.94</v>
      </c>
      <c r="C57" s="166"/>
      <c r="D57" s="169" t="s">
        <v>29</v>
      </c>
      <c r="E57" s="148" t="s">
        <v>73</v>
      </c>
      <c r="F57" s="161">
        <v>20814.54</v>
      </c>
      <c r="G57" s="180"/>
      <c r="I57" s="213"/>
      <c r="J57" s="213"/>
      <c r="K57" s="213"/>
      <c r="L57" s="213"/>
      <c r="M57" s="213"/>
      <c r="N57" s="213"/>
      <c r="O57" s="213"/>
      <c r="P57" s="213"/>
      <c r="Q57" s="213"/>
    </row>
    <row r="58" spans="1:17" ht="22.5">
      <c r="A58" s="181"/>
      <c r="B58" s="161">
        <v>532900</v>
      </c>
      <c r="C58" s="166"/>
      <c r="D58" s="123" t="s">
        <v>121</v>
      </c>
      <c r="E58" s="148"/>
      <c r="F58" s="161">
        <v>0</v>
      </c>
      <c r="G58" s="180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22.5">
      <c r="A59" s="181"/>
      <c r="B59" s="161">
        <v>72600</v>
      </c>
      <c r="C59" s="166"/>
      <c r="D59" s="123" t="s">
        <v>122</v>
      </c>
      <c r="E59" s="148"/>
      <c r="F59" s="161">
        <v>0</v>
      </c>
      <c r="G59" s="180"/>
      <c r="I59" s="213"/>
      <c r="J59" s="213"/>
      <c r="K59" s="213"/>
      <c r="L59" s="213"/>
      <c r="M59" s="213"/>
      <c r="N59" s="213"/>
      <c r="O59" s="213"/>
      <c r="P59" s="213"/>
      <c r="Q59" s="213"/>
    </row>
    <row r="60" spans="1:17" ht="22.5">
      <c r="A60" s="181"/>
      <c r="B60" s="161">
        <v>71640</v>
      </c>
      <c r="C60" s="166"/>
      <c r="D60" s="123" t="s">
        <v>123</v>
      </c>
      <c r="E60" s="148"/>
      <c r="F60" s="161">
        <v>17910</v>
      </c>
      <c r="G60" s="180"/>
      <c r="I60" s="213"/>
      <c r="J60" s="213"/>
      <c r="K60" s="213"/>
      <c r="L60" s="213"/>
      <c r="M60" s="213"/>
      <c r="N60" s="213"/>
      <c r="O60" s="213"/>
      <c r="P60" s="213"/>
      <c r="Q60" s="213"/>
    </row>
    <row r="61" spans="1:17" ht="22.5">
      <c r="A61" s="181"/>
      <c r="B61" s="161">
        <v>43600</v>
      </c>
      <c r="C61" s="166"/>
      <c r="D61" s="123" t="s">
        <v>124</v>
      </c>
      <c r="E61" s="148"/>
      <c r="F61" s="161">
        <v>10900</v>
      </c>
      <c r="G61" s="180"/>
      <c r="I61" s="213"/>
      <c r="J61" s="213"/>
      <c r="K61" s="213"/>
      <c r="L61" s="213"/>
      <c r="M61" s="213"/>
      <c r="N61" s="213"/>
      <c r="O61" s="213"/>
      <c r="P61" s="213"/>
      <c r="Q61" s="213"/>
    </row>
    <row r="62" spans="1:17" ht="22.5">
      <c r="A62" s="181"/>
      <c r="B62" s="161">
        <v>2725</v>
      </c>
      <c r="C62" s="166"/>
      <c r="D62" s="123" t="s">
        <v>125</v>
      </c>
      <c r="E62" s="148"/>
      <c r="F62" s="161">
        <v>545</v>
      </c>
      <c r="G62" s="180"/>
      <c r="I62" s="213"/>
      <c r="J62" s="213"/>
      <c r="K62" s="213"/>
      <c r="L62" s="213"/>
      <c r="M62" s="213"/>
      <c r="N62" s="213"/>
      <c r="O62" s="213"/>
      <c r="P62" s="213"/>
      <c r="Q62" s="213"/>
    </row>
    <row r="63" spans="1:17" ht="22.5">
      <c r="A63" s="181"/>
      <c r="B63" s="161">
        <v>28900</v>
      </c>
      <c r="C63" s="166"/>
      <c r="D63" s="123" t="s">
        <v>126</v>
      </c>
      <c r="E63" s="148"/>
      <c r="F63" s="161">
        <v>0</v>
      </c>
      <c r="G63" s="180"/>
      <c r="I63" s="213"/>
      <c r="J63" s="213"/>
      <c r="K63" s="213"/>
      <c r="L63" s="213"/>
      <c r="M63" s="213"/>
      <c r="N63" s="213"/>
      <c r="O63" s="213"/>
      <c r="P63" s="213"/>
      <c r="Q63" s="213"/>
    </row>
    <row r="64" spans="1:17" ht="22.5">
      <c r="A64" s="181"/>
      <c r="B64" s="161">
        <v>1027000</v>
      </c>
      <c r="C64" s="166"/>
      <c r="D64" s="123" t="s">
        <v>141</v>
      </c>
      <c r="E64" s="148"/>
      <c r="F64" s="161">
        <v>0</v>
      </c>
      <c r="G64" s="180"/>
      <c r="I64" s="213"/>
      <c r="J64" s="213"/>
      <c r="K64" s="213"/>
      <c r="L64" s="213"/>
      <c r="M64" s="213"/>
      <c r="N64" s="213"/>
      <c r="O64" s="213"/>
      <c r="P64" s="213"/>
      <c r="Q64" s="213"/>
    </row>
    <row r="65" spans="1:17" ht="22.5">
      <c r="A65" s="181"/>
      <c r="B65" s="161">
        <v>908000</v>
      </c>
      <c r="C65" s="166"/>
      <c r="D65" s="123" t="s">
        <v>104</v>
      </c>
      <c r="E65" s="148"/>
      <c r="F65" s="161">
        <v>0</v>
      </c>
      <c r="G65" s="180"/>
      <c r="I65" s="213"/>
      <c r="J65" s="213"/>
      <c r="K65" s="213"/>
      <c r="L65" s="213"/>
      <c r="M65" s="213"/>
      <c r="N65" s="213"/>
      <c r="O65" s="213"/>
      <c r="P65" s="213"/>
      <c r="Q65" s="213"/>
    </row>
    <row r="66" spans="1:17" ht="22.5">
      <c r="A66" s="181"/>
      <c r="B66" s="161">
        <v>0</v>
      </c>
      <c r="C66" s="167"/>
      <c r="D66" s="169" t="s">
        <v>28</v>
      </c>
      <c r="E66" s="148" t="s">
        <v>83</v>
      </c>
      <c r="F66" s="161">
        <v>0</v>
      </c>
      <c r="G66" s="180"/>
      <c r="I66" s="213"/>
      <c r="J66" s="213"/>
      <c r="K66" s="213"/>
      <c r="L66" s="213"/>
      <c r="M66" s="213"/>
      <c r="N66" s="213"/>
      <c r="O66" s="213"/>
      <c r="P66" s="213"/>
      <c r="Q66" s="213"/>
    </row>
    <row r="67" spans="1:17" ht="22.5">
      <c r="A67" s="181"/>
      <c r="B67" s="161">
        <v>1327370.74</v>
      </c>
      <c r="C67" s="167"/>
      <c r="D67" s="169" t="s">
        <v>86</v>
      </c>
      <c r="E67" s="178"/>
      <c r="F67" s="161">
        <v>385000</v>
      </c>
      <c r="G67" s="180"/>
      <c r="I67" s="213"/>
      <c r="J67" s="213"/>
      <c r="K67" s="213"/>
      <c r="L67" s="213"/>
      <c r="M67" s="213"/>
      <c r="N67" s="213"/>
      <c r="O67" s="213"/>
      <c r="P67" s="213"/>
      <c r="Q67" s="213"/>
    </row>
    <row r="68" spans="1:17" ht="22.5">
      <c r="A68" s="181"/>
      <c r="B68" s="161">
        <v>840001</v>
      </c>
      <c r="C68" s="167"/>
      <c r="D68" s="169" t="s">
        <v>127</v>
      </c>
      <c r="E68" s="178"/>
      <c r="F68" s="161">
        <v>0</v>
      </c>
      <c r="G68" s="180"/>
      <c r="I68" s="213"/>
      <c r="J68" s="213"/>
      <c r="K68" s="213"/>
      <c r="L68" s="213"/>
      <c r="M68" s="213"/>
      <c r="N68" s="213"/>
      <c r="O68" s="213"/>
      <c r="P68" s="213"/>
      <c r="Q68" s="213"/>
    </row>
    <row r="69" spans="1:17" ht="22.5">
      <c r="A69" s="181"/>
      <c r="B69" s="161">
        <v>450</v>
      </c>
      <c r="C69" s="167"/>
      <c r="D69" s="169" t="s">
        <v>97</v>
      </c>
      <c r="E69" s="178"/>
      <c r="F69" s="161">
        <v>0</v>
      </c>
      <c r="G69" s="180"/>
      <c r="I69" s="213"/>
      <c r="J69" s="213"/>
      <c r="K69" s="213"/>
      <c r="L69" s="213"/>
      <c r="M69" s="213"/>
      <c r="N69" s="213"/>
      <c r="O69" s="213"/>
      <c r="P69" s="213"/>
      <c r="Q69" s="213"/>
    </row>
    <row r="70" spans="1:17" ht="22.5">
      <c r="A70" s="181"/>
      <c r="B70" s="161">
        <v>1223420</v>
      </c>
      <c r="C70" s="167"/>
      <c r="D70" s="169" t="s">
        <v>35</v>
      </c>
      <c r="E70" s="178" t="s">
        <v>84</v>
      </c>
      <c r="F70" s="161">
        <v>291400</v>
      </c>
      <c r="G70" s="180"/>
      <c r="I70" s="213"/>
      <c r="J70" s="213"/>
      <c r="K70" s="213"/>
      <c r="L70" s="213"/>
      <c r="M70" s="213"/>
      <c r="N70" s="213"/>
      <c r="O70" s="213"/>
      <c r="P70" s="213"/>
      <c r="Q70" s="213"/>
    </row>
    <row r="71" spans="1:17" ht="22.5">
      <c r="A71" s="181"/>
      <c r="B71" s="161">
        <v>169150</v>
      </c>
      <c r="C71" s="167"/>
      <c r="D71" s="169" t="s">
        <v>105</v>
      </c>
      <c r="E71" s="178"/>
      <c r="F71" s="161">
        <v>111050</v>
      </c>
      <c r="G71" s="180"/>
      <c r="I71" s="213"/>
      <c r="J71" s="213"/>
      <c r="K71" s="213"/>
      <c r="L71" s="213"/>
      <c r="M71" s="213"/>
      <c r="N71" s="213"/>
      <c r="O71" s="213"/>
      <c r="P71" s="213"/>
      <c r="Q71" s="213"/>
    </row>
    <row r="72" spans="1:17" ht="22.5">
      <c r="A72" s="181"/>
      <c r="B72" s="161"/>
      <c r="C72" s="167"/>
      <c r="D72" s="169"/>
      <c r="E72" s="178"/>
      <c r="F72" s="161"/>
      <c r="G72" s="180"/>
      <c r="I72" s="213"/>
      <c r="J72" s="213"/>
      <c r="K72" s="213"/>
      <c r="L72" s="213"/>
      <c r="M72" s="213"/>
      <c r="N72" s="213"/>
      <c r="O72" s="213"/>
      <c r="P72" s="213"/>
      <c r="Q72" s="213"/>
    </row>
    <row r="73" spans="1:17" ht="22.5">
      <c r="A73" s="181"/>
      <c r="B73" s="161"/>
      <c r="C73" s="167"/>
      <c r="D73" s="169"/>
      <c r="E73" s="178"/>
      <c r="F73" s="161"/>
      <c r="G73" s="180"/>
      <c r="I73" s="213"/>
      <c r="J73" s="213"/>
      <c r="K73" s="213"/>
      <c r="L73" s="213"/>
      <c r="M73" s="213"/>
      <c r="N73" s="213"/>
      <c r="O73" s="213"/>
      <c r="P73" s="213"/>
      <c r="Q73" s="213"/>
    </row>
    <row r="74" spans="1:17" ht="22.5">
      <c r="A74" s="181"/>
      <c r="B74" s="161"/>
      <c r="C74" s="167"/>
      <c r="D74" s="169"/>
      <c r="E74" s="178"/>
      <c r="F74" s="161"/>
      <c r="G74" s="180"/>
      <c r="I74" s="213"/>
      <c r="J74" s="213"/>
      <c r="K74" s="213"/>
      <c r="L74" s="213"/>
      <c r="M74" s="213"/>
      <c r="N74" s="213"/>
      <c r="O74" s="213"/>
      <c r="P74" s="213"/>
      <c r="Q74" s="213"/>
    </row>
    <row r="75" spans="1:17" ht="22.5">
      <c r="A75" s="181"/>
      <c r="B75" s="217">
        <f>SUM(B57:B74)</f>
        <v>6343978.68</v>
      </c>
      <c r="C75" s="167"/>
      <c r="D75" s="218" t="s">
        <v>38</v>
      </c>
      <c r="E75" s="194"/>
      <c r="F75" s="219">
        <f>SUM(F57:F74)</f>
        <v>837619.54</v>
      </c>
      <c r="G75" s="180"/>
      <c r="I75" s="213"/>
      <c r="J75" s="213"/>
      <c r="K75" s="213"/>
      <c r="L75" s="213"/>
      <c r="M75" s="213"/>
      <c r="N75" s="213"/>
      <c r="O75" s="213"/>
      <c r="P75" s="213"/>
      <c r="Q75" s="213"/>
    </row>
    <row r="76" spans="1:17" ht="22.5">
      <c r="A76" s="181"/>
      <c r="B76" s="172"/>
      <c r="C76" s="167"/>
      <c r="D76" s="167"/>
      <c r="E76" s="220"/>
      <c r="F76" s="180"/>
      <c r="G76" s="180"/>
      <c r="I76" s="213"/>
      <c r="J76" s="213"/>
      <c r="K76" s="213"/>
      <c r="L76" s="213"/>
      <c r="M76" s="213"/>
      <c r="N76" s="213"/>
      <c r="O76" s="213"/>
      <c r="P76" s="213"/>
      <c r="Q76" s="213"/>
    </row>
    <row r="77" spans="1:17" ht="22.5">
      <c r="A77" s="181"/>
      <c r="B77" s="172"/>
      <c r="C77" s="167"/>
      <c r="D77" s="167"/>
      <c r="E77" s="220"/>
      <c r="F77" s="180"/>
      <c r="G77" s="180"/>
      <c r="I77" s="213"/>
      <c r="J77" s="213"/>
      <c r="K77" s="213"/>
      <c r="L77" s="213"/>
      <c r="M77" s="213"/>
      <c r="N77" s="213"/>
      <c r="O77" s="213"/>
      <c r="P77" s="213"/>
      <c r="Q77" s="213"/>
    </row>
    <row r="78" spans="1:17" ht="22.5">
      <c r="A78" s="271" t="s">
        <v>3</v>
      </c>
      <c r="B78" s="272"/>
      <c r="C78" s="221"/>
      <c r="D78" s="222"/>
      <c r="E78" s="223"/>
      <c r="F78" s="224" t="s">
        <v>8</v>
      </c>
      <c r="G78" s="180"/>
      <c r="I78" s="213"/>
      <c r="J78" s="213"/>
      <c r="K78" s="213"/>
      <c r="L78" s="213"/>
      <c r="M78" s="213"/>
      <c r="N78" s="213"/>
      <c r="O78" s="213"/>
      <c r="P78" s="213"/>
      <c r="Q78" s="213"/>
    </row>
    <row r="79" spans="1:17" ht="22.5">
      <c r="A79" s="198" t="s">
        <v>1</v>
      </c>
      <c r="B79" s="145" t="s">
        <v>4</v>
      </c>
      <c r="C79" s="262" t="s">
        <v>5</v>
      </c>
      <c r="D79" s="258"/>
      <c r="E79" s="148" t="s">
        <v>6</v>
      </c>
      <c r="F79" s="149" t="s">
        <v>4</v>
      </c>
      <c r="G79" s="180"/>
      <c r="I79" s="213"/>
      <c r="J79" s="213"/>
      <c r="K79" s="213"/>
      <c r="L79" s="213"/>
      <c r="M79" s="213"/>
      <c r="N79" s="213"/>
      <c r="O79" s="213"/>
      <c r="P79" s="213"/>
      <c r="Q79" s="213"/>
    </row>
    <row r="80" spans="1:17" ht="23.25" thickBot="1">
      <c r="A80" s="199" t="s">
        <v>2</v>
      </c>
      <c r="B80" s="151" t="s">
        <v>2</v>
      </c>
      <c r="C80" s="263"/>
      <c r="D80" s="264"/>
      <c r="E80" s="152" t="s">
        <v>7</v>
      </c>
      <c r="F80" s="153" t="s">
        <v>2</v>
      </c>
      <c r="G80" s="180"/>
      <c r="I80" s="213"/>
      <c r="J80" s="213"/>
      <c r="K80" s="213"/>
      <c r="L80" s="213"/>
      <c r="M80" s="213"/>
      <c r="N80" s="213"/>
      <c r="O80" s="213"/>
      <c r="P80" s="213"/>
      <c r="Q80" s="213"/>
    </row>
    <row r="81" spans="1:17" ht="23.25" thickTop="1">
      <c r="A81" s="181"/>
      <c r="B81" s="217"/>
      <c r="C81" s="167"/>
      <c r="D81" s="218"/>
      <c r="E81" s="178"/>
      <c r="F81" s="219"/>
      <c r="G81" s="180"/>
      <c r="I81" s="213"/>
      <c r="J81" s="213"/>
      <c r="K81" s="213"/>
      <c r="L81" s="213"/>
      <c r="M81" s="213"/>
      <c r="N81" s="213"/>
      <c r="O81" s="213"/>
      <c r="P81" s="213"/>
      <c r="Q81" s="213"/>
    </row>
    <row r="82" spans="1:17" ht="22.5">
      <c r="A82" s="181"/>
      <c r="B82" s="217">
        <f>SUM(B56,B75)</f>
        <v>10573477.99</v>
      </c>
      <c r="C82" s="258" t="s">
        <v>30</v>
      </c>
      <c r="D82" s="259"/>
      <c r="E82" s="178"/>
      <c r="F82" s="217">
        <f>SUM(F56,F75)</f>
        <v>1595599.92</v>
      </c>
      <c r="G82" s="172"/>
      <c r="I82" s="213"/>
      <c r="J82" s="213"/>
      <c r="K82" s="213"/>
      <c r="L82" s="213"/>
      <c r="M82" s="213"/>
      <c r="N82" s="213"/>
      <c r="O82" s="213"/>
      <c r="P82" s="213"/>
      <c r="Q82" s="213"/>
    </row>
    <row r="83" spans="1:17" ht="22.5">
      <c r="A83" s="181"/>
      <c r="B83" s="225">
        <f>SUM(B37-B82)</f>
        <v>3965716.58</v>
      </c>
      <c r="C83" s="258" t="s">
        <v>31</v>
      </c>
      <c r="D83" s="259"/>
      <c r="E83" s="178"/>
      <c r="F83" s="207">
        <f>SUM(F37-F82)</f>
        <v>1928613.35</v>
      </c>
      <c r="G83" s="172"/>
      <c r="I83" s="213"/>
      <c r="J83" s="213"/>
      <c r="K83" s="213"/>
      <c r="L83" s="213"/>
      <c r="M83" s="213"/>
      <c r="N83" s="213"/>
      <c r="O83" s="213"/>
      <c r="P83" s="213"/>
      <c r="Q83" s="213"/>
    </row>
    <row r="84" spans="1:17" ht="22.5">
      <c r="A84" s="181"/>
      <c r="B84" s="202"/>
      <c r="C84" s="258" t="s">
        <v>32</v>
      </c>
      <c r="D84" s="259"/>
      <c r="E84" s="148"/>
      <c r="F84" s="161"/>
      <c r="G84" s="180"/>
      <c r="I84" s="213"/>
      <c r="J84" s="213"/>
      <c r="K84" s="213"/>
      <c r="L84" s="213"/>
      <c r="M84" s="213"/>
      <c r="N84" s="213"/>
      <c r="O84" s="213"/>
      <c r="P84" s="213"/>
      <c r="Q84" s="213"/>
    </row>
    <row r="85" spans="1:17" ht="22.5">
      <c r="A85" s="181"/>
      <c r="B85" s="226"/>
      <c r="C85" s="258" t="s">
        <v>33</v>
      </c>
      <c r="D85" s="259"/>
      <c r="E85" s="178"/>
      <c r="F85" s="207"/>
      <c r="G85" s="172"/>
      <c r="I85" s="213"/>
      <c r="J85" s="213"/>
      <c r="K85" s="213"/>
      <c r="L85" s="213"/>
      <c r="M85" s="213"/>
      <c r="N85" s="213"/>
      <c r="O85" s="213"/>
      <c r="P85" s="213"/>
      <c r="Q85" s="213"/>
    </row>
    <row r="86" spans="1:17" ht="23.25" thickBot="1">
      <c r="A86" s="215"/>
      <c r="B86" s="193">
        <f>SUM(B8,B83)</f>
        <v>29789790.119999997</v>
      </c>
      <c r="C86" s="258" t="s">
        <v>34</v>
      </c>
      <c r="D86" s="259"/>
      <c r="E86" s="227"/>
      <c r="F86" s="193">
        <f>SUM(F8,F83)</f>
        <v>29789790.12</v>
      </c>
      <c r="G86" s="228"/>
      <c r="I86" s="213"/>
      <c r="J86" s="213"/>
      <c r="K86" s="213"/>
      <c r="L86" s="213"/>
      <c r="M86" s="213"/>
      <c r="N86" s="213"/>
      <c r="O86" s="213"/>
      <c r="P86" s="213"/>
      <c r="Q86" s="213"/>
    </row>
    <row r="87" spans="1:17" ht="23.25" thickTop="1">
      <c r="A87" s="215"/>
      <c r="B87" s="228"/>
      <c r="C87" s="145"/>
      <c r="D87" s="145"/>
      <c r="E87" s="220"/>
      <c r="F87" s="228"/>
      <c r="G87" s="228"/>
      <c r="I87" s="213"/>
      <c r="J87" s="213"/>
      <c r="K87" s="213"/>
      <c r="L87" s="213"/>
      <c r="M87" s="213"/>
      <c r="N87" s="213"/>
      <c r="O87" s="213"/>
      <c r="P87" s="213"/>
      <c r="Q87" s="213"/>
    </row>
    <row r="88" spans="1:17" ht="22.5">
      <c r="A88" s="215"/>
      <c r="B88" s="229"/>
      <c r="C88" s="145"/>
      <c r="D88" s="145"/>
      <c r="E88" s="220"/>
      <c r="F88" s="230"/>
      <c r="G88" s="230"/>
      <c r="I88" s="213"/>
      <c r="J88" s="213"/>
      <c r="K88" s="213"/>
      <c r="L88" s="213"/>
      <c r="M88" s="213"/>
      <c r="N88" s="213"/>
      <c r="O88" s="213"/>
      <c r="P88" s="213"/>
      <c r="Q88" s="213"/>
    </row>
    <row r="89" spans="1:17" ht="22.5">
      <c r="A89" s="260" t="s">
        <v>131</v>
      </c>
      <c r="B89" s="260"/>
      <c r="C89" s="260"/>
      <c r="D89" s="260"/>
      <c r="E89" s="260"/>
      <c r="F89" s="260"/>
      <c r="G89" s="138"/>
      <c r="I89" s="213"/>
      <c r="J89" s="213"/>
      <c r="K89" s="213"/>
      <c r="L89" s="213"/>
      <c r="M89" s="213"/>
      <c r="N89" s="213"/>
      <c r="O89" s="213"/>
      <c r="P89" s="213"/>
      <c r="Q89" s="213"/>
    </row>
    <row r="90" spans="1:17" ht="22.5">
      <c r="A90" s="260" t="s">
        <v>130</v>
      </c>
      <c r="B90" s="260"/>
      <c r="C90" s="260"/>
      <c r="D90" s="260"/>
      <c r="E90" s="260"/>
      <c r="F90" s="260"/>
      <c r="G90" s="138"/>
      <c r="I90" s="213"/>
      <c r="J90" s="213"/>
      <c r="K90" s="213"/>
      <c r="L90" s="213"/>
      <c r="M90" s="213"/>
      <c r="N90" s="213"/>
      <c r="O90" s="213"/>
      <c r="P90" s="213"/>
      <c r="Q90" s="213"/>
    </row>
    <row r="91" spans="1:17" ht="22.5">
      <c r="A91" s="260" t="s">
        <v>129</v>
      </c>
      <c r="B91" s="260"/>
      <c r="C91" s="260"/>
      <c r="D91" s="260"/>
      <c r="E91" s="260"/>
      <c r="F91" s="260"/>
      <c r="G91" s="138"/>
      <c r="I91" s="213"/>
      <c r="J91" s="213"/>
      <c r="K91" s="213"/>
      <c r="L91" s="213"/>
      <c r="M91" s="213"/>
      <c r="N91" s="213"/>
      <c r="O91" s="213"/>
      <c r="P91" s="213"/>
      <c r="Q91" s="213"/>
    </row>
    <row r="92" spans="1:17" ht="22.5">
      <c r="A92" s="111"/>
      <c r="B92" s="111"/>
      <c r="C92" s="111"/>
      <c r="D92" s="231"/>
      <c r="F92" s="111"/>
      <c r="G92" s="233"/>
      <c r="I92" s="213"/>
      <c r="J92" s="213"/>
      <c r="K92" s="213"/>
      <c r="L92" s="213"/>
      <c r="M92" s="213"/>
      <c r="N92" s="213"/>
      <c r="O92" s="213"/>
      <c r="P92" s="213"/>
      <c r="Q92" s="213"/>
    </row>
    <row r="93" spans="1:17" ht="22.5">
      <c r="A93" s="261" t="s">
        <v>52</v>
      </c>
      <c r="B93" s="261"/>
      <c r="C93" s="261"/>
      <c r="D93" s="261"/>
      <c r="E93" s="261"/>
      <c r="F93" s="261"/>
      <c r="G93" s="234"/>
      <c r="J93" s="213"/>
      <c r="K93" s="213"/>
      <c r="L93" s="213"/>
      <c r="M93" s="213"/>
      <c r="N93" s="213"/>
      <c r="O93" s="213"/>
      <c r="P93" s="213"/>
      <c r="Q93" s="213"/>
    </row>
    <row r="94" spans="10:17" ht="22.5">
      <c r="J94" s="213"/>
      <c r="K94" s="213"/>
      <c r="L94" s="213"/>
      <c r="M94" s="213"/>
      <c r="N94" s="213"/>
      <c r="O94" s="213"/>
      <c r="P94" s="213"/>
      <c r="Q94" s="213"/>
    </row>
    <row r="95" spans="10:17" ht="22.5">
      <c r="J95" s="213"/>
      <c r="K95" s="213"/>
      <c r="L95" s="213"/>
      <c r="M95" s="213"/>
      <c r="N95" s="213"/>
      <c r="O95" s="213"/>
      <c r="P95" s="213"/>
      <c r="Q95" s="213"/>
    </row>
    <row r="96" spans="5:17" ht="22.5">
      <c r="E96" s="130"/>
      <c r="Q96" s="213"/>
    </row>
    <row r="97" ht="22.5">
      <c r="Q97" s="213"/>
    </row>
    <row r="99" ht="22.5">
      <c r="E99" s="130"/>
    </row>
    <row r="101" ht="22.5">
      <c r="J101" s="232"/>
    </row>
  </sheetData>
  <sheetProtection/>
  <mergeCells count="27">
    <mergeCell ref="A93:F93"/>
    <mergeCell ref="C83:D83"/>
    <mergeCell ref="C84:D84"/>
    <mergeCell ref="C85:D85"/>
    <mergeCell ref="C86:D86"/>
    <mergeCell ref="A89:F89"/>
    <mergeCell ref="A90:F90"/>
    <mergeCell ref="C42:D42"/>
    <mergeCell ref="A78:B78"/>
    <mergeCell ref="C79:D79"/>
    <mergeCell ref="C80:D80"/>
    <mergeCell ref="C82:D82"/>
    <mergeCell ref="A91:F91"/>
    <mergeCell ref="C33:D33"/>
    <mergeCell ref="A39:F39"/>
    <mergeCell ref="A40:B40"/>
    <mergeCell ref="C41:D41"/>
    <mergeCell ref="C7:D7"/>
    <mergeCell ref="I41:Q41"/>
    <mergeCell ref="A1:F1"/>
    <mergeCell ref="A2:F2"/>
    <mergeCell ref="C6:D6"/>
    <mergeCell ref="H1:Q1"/>
    <mergeCell ref="H2:Q2"/>
    <mergeCell ref="A3:F3"/>
    <mergeCell ref="A5:B5"/>
    <mergeCell ref="C5:D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LEMEL</cp:lastModifiedBy>
  <cp:lastPrinted>2015-04-09T01:47:47Z</cp:lastPrinted>
  <dcterms:created xsi:type="dcterms:W3CDTF">2003-11-15T09:12:45Z</dcterms:created>
  <dcterms:modified xsi:type="dcterms:W3CDTF">2015-06-11T07:47:23Z</dcterms:modified>
  <cp:category/>
  <cp:version/>
  <cp:contentType/>
  <cp:contentStatus/>
</cp:coreProperties>
</file>